
<file path=[Content_Types].xml><?xml version="1.0" encoding="utf-8"?>
<Types xmlns="http://schemas.openxmlformats.org/package/2006/content-types">
  <Default ContentType="application/vnd.openxmlformats-officedocument.spreadsheetml.printerSettings" Extension="bin"/>
  <Default ContentType="image/x-emf" Extension="emf"/>
  <Default ContentType="image/gif" Extension="gif"/>
  <Default ContentType="image/png" Extension="png"/>
  <Default ContentType="application/vnd.openxmlformats-package.relationships+xml" Extension="rels"/>
  <Default ContentType="image/svg+xml" Extension="svg"/>
  <Default ContentType="image/png" Extension="tmp"/>
  <Default ContentType="application/vnd.openxmlformats-officedocument.vmlDrawing" Extension="vml"/>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ml.chart+xml" PartName="/xl/charts/chart1.xml"/>
  <Override ContentType="application/vnd.ms-office.chartcolorstyle+xml" PartName="/xl/charts/colors1.xml"/>
  <Override ContentType="application/vnd.ms-office.chartstyle+xml" PartName="/xl/charts/style1.xml"/>
  <Override ContentType="application/vnd.ms-excel.controlproperties+xml" PartName="/xl/ctrlProps/ctrlProp1.xml"/>
  <Override ContentType="application/vnd.ms-excel.controlproperties+xml" PartName="/xl/ctrlProps/ctrlProp2.xml"/>
  <Override ContentType="application/vnd.ms-excel.controlproperties+xml" PartName="/xl/ctrlProps/ctrlProp3.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vbaProject" PartName="/xl/vbaProject.bin"/>
  <Override ContentType="application/vnd.ms-excel.sheet.macroEnabled.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filterPrivacy="1" codeName="ThisWorkbook"/>
  <xr:revisionPtr revIDLastSave="0" documentId="8_{17694370-21A0-47C7-9260-AA380EC34722}" xr6:coauthVersionLast="47" xr6:coauthVersionMax="47" xr10:uidLastSave="{00000000-0000-0000-0000-000000000000}"/>
  <bookViews>
    <workbookView xWindow="45" yWindow="-16320" windowWidth="29040" windowHeight="15720" xr2:uid="{00000000-000D-0000-FFFF-FFFF00000000}"/>
  </bookViews>
  <sheets>
    <sheet name="チェックシート" sheetId="2" r:id="rId1"/>
    <sheet name="記録簿" sheetId="4" r:id="rId2"/>
    <sheet name="データベース" sheetId="3" r:id="rId3"/>
  </sheets>
  <definedNames>
    <definedName name="_xlnm.Print_Area" localSheetId="0">チェックシート!$B$1:$P$71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9" i="3" l="1"/>
  <c r="Q69" i="2"/>
  <c r="Q67" i="2"/>
  <c r="Q63" i="2"/>
  <c r="Q61" i="2"/>
  <c r="O43" i="2"/>
  <c r="O49" i="2"/>
  <c r="O67" i="2"/>
  <c r="O61" i="2"/>
  <c r="O55" i="2"/>
  <c r="N33" i="2"/>
  <c r="N30" i="2"/>
  <c r="N28" i="2"/>
  <c r="N26" i="2"/>
  <c r="Q55" i="2"/>
  <c r="Q43" i="2"/>
  <c r="U9" i="3"/>
  <c r="T9" i="3"/>
  <c r="S9" i="3"/>
  <c r="R9" i="3"/>
  <c r="Q9" i="3"/>
  <c r="P9" i="3"/>
  <c r="O9" i="3"/>
  <c r="N9" i="3"/>
  <c r="M9" i="3"/>
  <c r="L9" i="3"/>
  <c r="K9" i="3"/>
  <c r="J9" i="3"/>
  <c r="I9" i="3"/>
  <c r="H9" i="3"/>
  <c r="G9" i="3"/>
  <c r="F9" i="3"/>
  <c r="E9" i="3"/>
  <c r="F14" i="2" l="1"/>
  <c r="F13" i="2"/>
  <c r="F17" i="2"/>
  <c r="F16" i="2"/>
  <c r="F15" i="2"/>
  <c r="E17" i="2"/>
  <c r="N32" i="2"/>
  <c r="E16" i="2" s="1"/>
  <c r="E15" i="2"/>
  <c r="E14" i="2"/>
  <c r="E13" i="2"/>
  <c r="A18" i="2" l="1"/>
  <c r="R1" i="2"/>
  <c r="A14" i="2"/>
  <c r="A16" i="2"/>
  <c r="A15" i="2"/>
  <c r="A17" i="2"/>
  <c r="A13" i="2"/>
  <c r="B21" i="2" l="1"/>
  <c r="B20" i="2"/>
  <c r="B19" i="2"/>
</calcChain>
</file>

<file path=xl/sharedStrings.xml><?xml version="1.0" encoding="utf-8"?>
<sst xmlns="http://schemas.openxmlformats.org/spreadsheetml/2006/main" count="129" uniqueCount="87">
  <si>
    <t>転倒等リスク評価セルフチェック票</t>
    <rPh sb="0" eb="2">
      <t>テントウ</t>
    </rPh>
    <rPh sb="2" eb="3">
      <t>ナド</t>
    </rPh>
    <rPh sb="6" eb="8">
      <t>ヒョウカ</t>
    </rPh>
    <rPh sb="15" eb="16">
      <t>ヒョウ</t>
    </rPh>
    <phoneticPr fontId="1"/>
  </si>
  <si>
    <t>氏名</t>
    <rPh sb="0" eb="2">
      <t>シメイ</t>
    </rPh>
    <phoneticPr fontId="1"/>
  </si>
  <si>
    <t>質問内容</t>
    <rPh sb="0" eb="2">
      <t>シツモン</t>
    </rPh>
    <rPh sb="2" eb="4">
      <t>ナイヨウ</t>
    </rPh>
    <phoneticPr fontId="1"/>
  </si>
  <si>
    <t>回答欄</t>
    <rPh sb="0" eb="2">
      <t>カイトウ</t>
    </rPh>
    <rPh sb="2" eb="3">
      <t>ラン</t>
    </rPh>
    <phoneticPr fontId="1"/>
  </si>
  <si>
    <t>回答内容（回答欄に１～５を入力してください）</t>
    <rPh sb="0" eb="2">
      <t>カイトウ</t>
    </rPh>
    <rPh sb="2" eb="4">
      <t>ナイヨウ</t>
    </rPh>
    <rPh sb="5" eb="7">
      <t>カイトウ</t>
    </rPh>
    <rPh sb="7" eb="8">
      <t>ラン</t>
    </rPh>
    <rPh sb="13" eb="15">
      <t>ニュウリョク</t>
    </rPh>
    <phoneticPr fontId="1"/>
  </si>
  <si>
    <t>Ⅱ.敏捷性</t>
    <rPh sb="2" eb="5">
      <t>ビンショウセイ</t>
    </rPh>
    <phoneticPr fontId="1"/>
  </si>
  <si>
    <t>Ⅲ.動的バランス</t>
    <phoneticPr fontId="1"/>
  </si>
  <si>
    <t>性別</t>
    <rPh sb="0" eb="2">
      <t>セイベツ</t>
    </rPh>
    <phoneticPr fontId="1"/>
  </si>
  <si>
    <t>ｃｍ</t>
    <phoneticPr fontId="1"/>
  </si>
  <si>
    <t>身長</t>
    <rPh sb="0" eb="2">
      <t>シンチョウ</t>
    </rPh>
    <phoneticPr fontId="1"/>
  </si>
  <si>
    <t>１回目</t>
    <rPh sb="1" eb="3">
      <t>カイメ</t>
    </rPh>
    <phoneticPr fontId="1"/>
  </si>
  <si>
    <t>２回目</t>
    <rPh sb="1" eb="3">
      <t>カイメ</t>
    </rPh>
    <phoneticPr fontId="1"/>
  </si>
  <si>
    <t>Ⅱ.敏捷性</t>
    <phoneticPr fontId="1"/>
  </si>
  <si>
    <t>秒</t>
    <rPh sb="0" eb="1">
      <t>ビョウ</t>
    </rPh>
    <phoneticPr fontId="1"/>
  </si>
  <si>
    <t>評価点</t>
    <rPh sb="0" eb="2">
      <t>ヒョウカ</t>
    </rPh>
    <rPh sb="2" eb="3">
      <t>テン</t>
    </rPh>
    <phoneticPr fontId="1"/>
  </si>
  <si>
    <t>回／20秒</t>
    <rPh sb="0" eb="1">
      <t>カイ</t>
    </rPh>
    <rPh sb="4" eb="5">
      <t>ビョウ</t>
    </rPh>
    <phoneticPr fontId="1"/>
  </si>
  <si>
    <t>あなたの結果は　➡　</t>
    <phoneticPr fontId="1"/>
  </si>
  <si>
    <t xml:space="preserve"> Ⅱ.敏捷性</t>
    <phoneticPr fontId="1"/>
  </si>
  <si>
    <t xml:space="preserve"> Ⅲ.動的バランス</t>
    <phoneticPr fontId="1"/>
  </si>
  <si>
    <r>
      <t>① ２ステップテスト</t>
    </r>
    <r>
      <rPr>
        <sz val="12"/>
        <color theme="1"/>
        <rFont val="メイリオ"/>
        <family val="3"/>
        <charset val="128"/>
      </rPr>
      <t>（最大２歩幅を計測し、身長で割ります）</t>
    </r>
    <rPh sb="17" eb="19">
      <t>ケイソク</t>
    </rPh>
    <rPh sb="21" eb="23">
      <t>シンチョウ</t>
    </rPh>
    <rPh sb="24" eb="25">
      <t>ワ</t>
    </rPh>
    <phoneticPr fontId="1"/>
  </si>
  <si>
    <r>
      <t>② 座位ステッピングテスト</t>
    </r>
    <r>
      <rPr>
        <sz val="12"/>
        <color theme="1"/>
        <rFont val="メイリオ"/>
        <family val="3"/>
        <charset val="128"/>
      </rPr>
      <t>（20秒間で何回開閉できますか）</t>
    </r>
    <rPh sb="16" eb="17">
      <t>ビョウ</t>
    </rPh>
    <rPh sb="17" eb="18">
      <t>アイダ</t>
    </rPh>
    <rPh sb="19" eb="21">
      <t>ナンカイ</t>
    </rPh>
    <rPh sb="21" eb="23">
      <t>カイヘイ</t>
    </rPh>
    <phoneticPr fontId="1"/>
  </si>
  <si>
    <r>
      <t>③ ファンクショナルリーチ</t>
    </r>
    <r>
      <rPr>
        <sz val="12"/>
        <color theme="1"/>
        <rFont val="メイリオ"/>
        <family val="3"/>
        <charset val="128"/>
      </rPr>
      <t>（水平にどのくらい腕をのばせると思いますか）</t>
    </r>
    <rPh sb="14" eb="16">
      <t>スイヘイ</t>
    </rPh>
    <rPh sb="22" eb="23">
      <t>ウデ</t>
    </rPh>
    <rPh sb="29" eb="30">
      <t>オモ</t>
    </rPh>
    <phoneticPr fontId="1"/>
  </si>
  <si>
    <r>
      <t>Ⅳ.静的バランス</t>
    </r>
    <r>
      <rPr>
        <b/>
        <sz val="11"/>
        <color theme="1"/>
        <rFont val="メイリオ"/>
        <family val="3"/>
        <charset val="128"/>
      </rPr>
      <t>（閉眼)</t>
    </r>
    <phoneticPr fontId="1"/>
  </si>
  <si>
    <r>
      <t>⑤開眼片足立ち</t>
    </r>
    <r>
      <rPr>
        <sz val="12"/>
        <color theme="1"/>
        <rFont val="メイリオ"/>
        <family val="3"/>
        <charset val="128"/>
      </rPr>
      <t>（目を開いて　　　　片足でどのくらい立てますか）</t>
    </r>
    <rPh sb="8" eb="9">
      <t>メ</t>
    </rPh>
    <rPh sb="10" eb="11">
      <t>ヒラ</t>
    </rPh>
    <rPh sb="17" eb="19">
      <t>カタアシ</t>
    </rPh>
    <rPh sb="25" eb="26">
      <t>タ</t>
    </rPh>
    <phoneticPr fontId="1"/>
  </si>
  <si>
    <t>代（年齢の年代）</t>
    <rPh sb="0" eb="1">
      <t>ダイ</t>
    </rPh>
    <rPh sb="2" eb="4">
      <t>ネンレイ</t>
    </rPh>
    <rPh sb="5" eb="7">
      <t>ネンダイ</t>
    </rPh>
    <phoneticPr fontId="1"/>
  </si>
  <si>
    <t>質問票</t>
    <rPh sb="0" eb="3">
      <t>シツモンヒョウ</t>
    </rPh>
    <phoneticPr fontId="1"/>
  </si>
  <si>
    <r>
      <t>Ⅴ.静的バランス</t>
    </r>
    <r>
      <rPr>
        <b/>
        <sz val="11"/>
        <color theme="1"/>
        <rFont val="メイリオ"/>
        <family val="3"/>
        <charset val="128"/>
      </rPr>
      <t>（開眼)</t>
    </r>
    <phoneticPr fontId="1"/>
  </si>
  <si>
    <t>身体機能計測結果</t>
    <rPh sb="0" eb="2">
      <t>シンタイ</t>
    </rPh>
    <rPh sb="2" eb="4">
      <t>キノウ</t>
    </rPh>
    <phoneticPr fontId="1"/>
  </si>
  <si>
    <t>チェック事項</t>
    <rPh sb="4" eb="6">
      <t>ジコウ</t>
    </rPh>
    <phoneticPr fontId="1"/>
  </si>
  <si>
    <t>身体機能計測結果 ＞ 質問票回答結果</t>
    <phoneticPr fontId="1"/>
  </si>
  <si>
    <t>パターン１</t>
    <phoneticPr fontId="1"/>
  </si>
  <si>
    <t>パターン２</t>
    <phoneticPr fontId="1"/>
  </si>
  <si>
    <t>パターン３</t>
    <phoneticPr fontId="1"/>
  </si>
  <si>
    <t>パターン４</t>
    <phoneticPr fontId="1"/>
  </si>
  <si>
    <t>パターン５</t>
    <phoneticPr fontId="1"/>
  </si>
  <si>
    <t>身体機能計測結果 ＜ 質問票回答結果</t>
    <phoneticPr fontId="1"/>
  </si>
  <si>
    <t>身体機能計測結果 ≒ 質問票回答結果（枠が小さい）</t>
    <phoneticPr fontId="1"/>
  </si>
  <si>
    <t>項目により逆転している</t>
    <phoneticPr fontId="1"/>
  </si>
  <si>
    <t>身体機能計測結果 ≒ 質問票回答結果（枠が大きい）</t>
    <phoneticPr fontId="1"/>
  </si>
  <si>
    <t>　あなたの身体機能（朱色太線）とそれに対する自己認識（青色点線）は同じくらいで、どちらも高い傾向にあります。このことから、転倒等リスクから見た身体機能は現時点で問題はなく、同様に自分でもそれを認識しているといえます。
　現在は良い状態にありますが、加齢や生活習慣の変化により身体能力が急激に低下し、転倒等リスクが高まる場合もありますので、日頃から、転倒等に対するリスクを認識するとともに、引き続き体力の維持向上に努めてください</t>
  </si>
  <si>
    <t>　あなたの身体機能（朱色太線）とそれに対する自己認識（青色点線）は同じくらいで、身体機能と認識の差は小さいですが、身体機能・認識とも低い傾向にあります（主に2以下）。
　このことから、転倒等リスクからみて身体機能に不安を持つており、そのことを自分でも認識しているといえます。日頃から、体力の向上等により身体面での転倒等のリスクを減らし、全体的に枠が大きくなるように努めてください。
　また、すぐに転倒リスクを減らすため、職場の整理整頓や転倒・転落しやすい箇所の改善等を行ってください。</t>
  </si>
  <si>
    <t>　あなたの身体機能（朱色太線）は、自己認識（青色点線）よりも低い状態にあります。このことから、実際よりも自分の体力を高く評価している傾向にあり、自分で考えている以上にからだが反応していない場合があります。
　体力の維持向上を図り、自己認識まで体力を向上させる一方、体力等の衰えによる転倒等のリスクがあることを認識してください。日頃から、急な動作を避け、足元や周辺の安全を確認しながら行動するようにしましょう。
　また、枠の大きさが異なるほど、身体機能と自己認識の差が大きいことを示しており、さらに、太線が小さい場合（特に2以下）はすでに身体機能面で転倒等のリスクが高いことが考えられます。筋力やバランス能力等の向上に努めてください。</t>
    <rPh sb="10" eb="12">
      <t>シュイロ</t>
    </rPh>
    <phoneticPr fontId="1"/>
  </si>
  <si>
    <r>
      <t>④ 閉眼片足立ち</t>
    </r>
    <r>
      <rPr>
        <sz val="12"/>
        <color theme="1"/>
        <rFont val="メイリオ"/>
        <family val="3"/>
        <charset val="128"/>
      </rPr>
      <t>（目を閉じて　　　 片足でどのくらい立てますか）</t>
    </r>
    <phoneticPr fontId="1"/>
  </si>
  <si>
    <t>★セルフチェック結果★</t>
    <rPh sb="8" eb="10">
      <t>ケッカ</t>
    </rPh>
    <phoneticPr fontId="1"/>
  </si>
  <si>
    <t>　「Ａ．質問票」と「Ｂ．身体測定計測結果」に必要項目を入力すると自動で結果が出力されます。</t>
    <rPh sb="4" eb="7">
      <t>シツモンヒョウ</t>
    </rPh>
    <rPh sb="12" eb="14">
      <t>シンタイ</t>
    </rPh>
    <rPh sb="14" eb="16">
      <t>ソクテイ</t>
    </rPh>
    <rPh sb="16" eb="18">
      <t>ケイソク</t>
    </rPh>
    <rPh sb="18" eb="20">
      <t>ケッカ</t>
    </rPh>
    <rPh sb="22" eb="24">
      <t>ヒツヨウ</t>
    </rPh>
    <rPh sb="24" eb="26">
      <t>コウモク</t>
    </rPh>
    <rPh sb="27" eb="29">
      <t>ニュウリョク</t>
    </rPh>
    <rPh sb="32" eb="34">
      <t>ジドウ</t>
    </rPh>
    <rPh sb="35" eb="37">
      <t>ケッカ</t>
    </rPh>
    <rPh sb="38" eb="40">
      <t>シュツリョク</t>
    </rPh>
    <phoneticPr fontId="1"/>
  </si>
  <si>
    <t>No.</t>
  </si>
  <si>
    <t>日</t>
    <rPh sb="0" eb="1">
      <t>ニチ</t>
    </rPh>
    <phoneticPr fontId="1"/>
  </si>
  <si>
    <t>月</t>
    <rPh sb="0" eb="1">
      <t>ツキ</t>
    </rPh>
    <phoneticPr fontId="1"/>
  </si>
  <si>
    <t>年</t>
    <rPh sb="0" eb="1">
      <t>ネン</t>
    </rPh>
    <phoneticPr fontId="1"/>
  </si>
  <si>
    <t>測定日（西暦）</t>
    <rPh sb="0" eb="2">
      <t>ソクテイ</t>
    </rPh>
    <rPh sb="2" eb="3">
      <t>ビ</t>
    </rPh>
    <rPh sb="4" eb="6">
      <t>セイレキ</t>
    </rPh>
    <phoneticPr fontId="1"/>
  </si>
  <si>
    <r>
      <rPr>
        <b/>
        <sz val="16"/>
        <color theme="1"/>
        <rFont val="メイリオ"/>
        <family val="3"/>
        <charset val="128"/>
      </rPr>
      <t>※　</t>
    </r>
    <r>
      <rPr>
        <b/>
        <sz val="16"/>
        <color rgb="FFFF0000"/>
        <rFont val="メイリオ"/>
        <family val="3"/>
        <charset val="128"/>
      </rPr>
      <t>赤枠内は、入力項目</t>
    </r>
    <r>
      <rPr>
        <sz val="16"/>
        <color theme="1"/>
        <rFont val="メイリオ"/>
        <family val="3"/>
        <charset val="128"/>
      </rPr>
      <t>をご記入ください（</t>
    </r>
    <r>
      <rPr>
        <b/>
        <sz val="16"/>
        <color rgb="FF0070C0"/>
        <rFont val="メイリオ"/>
        <family val="3"/>
        <charset val="128"/>
      </rPr>
      <t>青枠は任意入力項目</t>
    </r>
    <r>
      <rPr>
        <sz val="16"/>
        <color theme="1"/>
        <rFont val="メイリオ"/>
        <family val="3"/>
        <charset val="128"/>
      </rPr>
      <t>です）。</t>
    </r>
    <rPh sb="7" eb="9">
      <t>ニュウリョク</t>
    </rPh>
    <rPh sb="9" eb="11">
      <t>コウモク</t>
    </rPh>
    <phoneticPr fontId="1"/>
  </si>
  <si>
    <t>測定日</t>
    <rPh sb="0" eb="2">
      <t>ソクテイ</t>
    </rPh>
    <rPh sb="2" eb="3">
      <t>ビ</t>
    </rPh>
    <phoneticPr fontId="1"/>
  </si>
  <si>
    <t>年代</t>
    <rPh sb="0" eb="1">
      <t>ネン</t>
    </rPh>
    <rPh sb="1" eb="2">
      <t>ダイ</t>
    </rPh>
    <phoneticPr fontId="1"/>
  </si>
  <si>
    <t>①歩行</t>
    <rPh sb="1" eb="3">
      <t>ホコウ</t>
    </rPh>
    <phoneticPr fontId="1"/>
  </si>
  <si>
    <t>②体力</t>
    <rPh sb="1" eb="3">
      <t>タイリョク</t>
    </rPh>
    <phoneticPr fontId="1"/>
  </si>
  <si>
    <t>③反応</t>
    <rPh sb="1" eb="3">
      <t>ハンノウ</t>
    </rPh>
    <phoneticPr fontId="1"/>
  </si>
  <si>
    <t>④段差</t>
    <rPh sb="1" eb="3">
      <t>ダンサ</t>
    </rPh>
    <phoneticPr fontId="1"/>
  </si>
  <si>
    <t>⑧つり革</t>
    <rPh sb="3" eb="4">
      <t>カワ</t>
    </rPh>
    <phoneticPr fontId="1"/>
  </si>
  <si>
    <t>⑥継足
歩行</t>
    <rPh sb="1" eb="2">
      <t>ツギ</t>
    </rPh>
    <rPh sb="2" eb="3">
      <t>アシ</t>
    </rPh>
    <rPh sb="4" eb="6">
      <t>ホコウ</t>
    </rPh>
    <phoneticPr fontId="1"/>
  </si>
  <si>
    <t>⑤片足
靴下履き</t>
    <rPh sb="1" eb="3">
      <t>カタアシ</t>
    </rPh>
    <rPh sb="4" eb="6">
      <t>クツシタ</t>
    </rPh>
    <rPh sb="6" eb="7">
      <t>ハ</t>
    </rPh>
    <phoneticPr fontId="1"/>
  </si>
  <si>
    <r>
      <t>Ⅳ.静的バランス</t>
    </r>
    <r>
      <rPr>
        <b/>
        <sz val="12"/>
        <rFont val="メイリオ"/>
        <family val="3"/>
        <charset val="128"/>
      </rPr>
      <t>（閉眼）</t>
    </r>
    <phoneticPr fontId="1"/>
  </si>
  <si>
    <r>
      <t>Ⅴ.静的バランス</t>
    </r>
    <r>
      <rPr>
        <b/>
        <sz val="12"/>
        <rFont val="メイリオ"/>
        <family val="3"/>
        <charset val="128"/>
      </rPr>
      <t>（開眼）</t>
    </r>
    <phoneticPr fontId="1"/>
  </si>
  <si>
    <r>
      <t>Ｂ．身体機能計測結果　</t>
    </r>
    <r>
      <rPr>
        <sz val="16"/>
        <color theme="0"/>
        <rFont val="メイリオ"/>
        <family val="3"/>
        <charset val="128"/>
      </rPr>
      <t>（</t>
    </r>
    <r>
      <rPr>
        <b/>
        <sz val="16"/>
        <color rgb="FFFF0000"/>
        <rFont val="メイリオ"/>
        <family val="3"/>
        <charset val="128"/>
      </rPr>
      <t>赤枠</t>
    </r>
    <r>
      <rPr>
        <sz val="16"/>
        <color theme="0"/>
        <rFont val="メイリオ"/>
        <family val="3"/>
        <charset val="128"/>
      </rPr>
      <t>に「計測結果」を入力してください。（評価点が自動計算されます。））</t>
    </r>
    <rPh sb="12" eb="13">
      <t>アカ</t>
    </rPh>
    <rPh sb="13" eb="14">
      <t>ワク</t>
    </rPh>
    <rPh sb="16" eb="18">
      <t>ケイソク</t>
    </rPh>
    <rPh sb="18" eb="20">
      <t>ケッカ</t>
    </rPh>
    <rPh sb="22" eb="24">
      <t>ニュウリョク</t>
    </rPh>
    <rPh sb="32" eb="34">
      <t>ヒョウカ</t>
    </rPh>
    <rPh sb="34" eb="35">
      <t>テン</t>
    </rPh>
    <rPh sb="36" eb="38">
      <t>ジドウ</t>
    </rPh>
    <rPh sb="38" eb="40">
      <t>ケイサン</t>
    </rPh>
    <phoneticPr fontId="1"/>
  </si>
  <si>
    <r>
      <t>A．質問票（身体的特性）（</t>
    </r>
    <r>
      <rPr>
        <b/>
        <sz val="16"/>
        <color rgb="FFFF0000"/>
        <rFont val="メイリオ"/>
        <family val="3"/>
        <charset val="128"/>
      </rPr>
      <t>赤枠</t>
    </r>
    <r>
      <rPr>
        <b/>
        <sz val="16"/>
        <color theme="0"/>
        <rFont val="メイリオ"/>
        <family val="3"/>
        <charset val="128"/>
      </rPr>
      <t>に</t>
    </r>
    <r>
      <rPr>
        <sz val="16"/>
        <color theme="0"/>
        <rFont val="メイリオ"/>
        <family val="3"/>
        <charset val="128"/>
      </rPr>
      <t>「回答内容」を入力してください。（評価点が自動計算されます。））</t>
    </r>
    <rPh sb="17" eb="19">
      <t>カイトウ</t>
    </rPh>
    <rPh sb="19" eb="21">
      <t>ナイヨウ</t>
    </rPh>
    <phoneticPr fontId="1"/>
  </si>
  <si>
    <t>⑦閉眼片足
立ち</t>
    <rPh sb="1" eb="3">
      <t>ヘイガン</t>
    </rPh>
    <rPh sb="3" eb="5">
      <t>カタアシ</t>
    </rPh>
    <rPh sb="6" eb="7">
      <t>タ</t>
    </rPh>
    <phoneticPr fontId="1"/>
  </si>
  <si>
    <t>⑨開眼片足
立ち</t>
    <rPh sb="1" eb="3">
      <t>カイガン</t>
    </rPh>
    <rPh sb="3" eb="5">
      <t>カタアシ</t>
    </rPh>
    <rPh sb="6" eb="7">
      <t>タ</t>
    </rPh>
    <phoneticPr fontId="1"/>
  </si>
  <si>
    <t>①２ステップテス（㎝）</t>
  </si>
  <si>
    <t>①２ステップテス（㎝）</t>
    <phoneticPr fontId="1"/>
  </si>
  <si>
    <t>②座位ｽﾃｯﾋﾟﾝｸﾞﾃｽﾄ
(回/20秒）</t>
    <rPh sb="16" eb="17">
      <t>カイ</t>
    </rPh>
    <rPh sb="20" eb="21">
      <t>ビョウ</t>
    </rPh>
    <phoneticPr fontId="1"/>
  </si>
  <si>
    <t>③ﾌｧﾝｸｼｮﾅﾙﾘｰﾁ
（秒）</t>
    <rPh sb="14" eb="15">
      <t>ビョウ</t>
    </rPh>
    <phoneticPr fontId="1"/>
  </si>
  <si>
    <t>⑤開眼
片足立ち
（秒）</t>
    <rPh sb="10" eb="11">
      <t>ビョウ</t>
    </rPh>
    <phoneticPr fontId="1"/>
  </si>
  <si>
    <t>④閉眼
片足立ち
（秒）</t>
    <rPh sb="10" eb="11">
      <t>ビョウ</t>
    </rPh>
    <phoneticPr fontId="1"/>
  </si>
  <si>
    <t>質問票（回答No.）</t>
    <rPh sb="0" eb="3">
      <t>シツモンヒョウ</t>
    </rPh>
    <rPh sb="4" eb="6">
      <t>カイトウ</t>
    </rPh>
    <phoneticPr fontId="1"/>
  </si>
  <si>
    <t>身体機能計測結果（測定結果）</t>
    <rPh sb="9" eb="11">
      <t>ソクテイ</t>
    </rPh>
    <rPh sb="11" eb="13">
      <t>ケッカ</t>
    </rPh>
    <phoneticPr fontId="1"/>
  </si>
  <si>
    <t>Ⅲ.動的
バランス</t>
    <phoneticPr fontId="1"/>
  </si>
  <si>
    <t>←　入力判定（入力漏れがあると「ＮＧ」）</t>
    <rPh sb="2" eb="4">
      <t>ニュウリョク</t>
    </rPh>
    <rPh sb="4" eb="6">
      <t>ハンテイ</t>
    </rPh>
    <rPh sb="7" eb="9">
      <t>ニュウリョク</t>
    </rPh>
    <rPh sb="9" eb="10">
      <t>モ</t>
    </rPh>
    <phoneticPr fontId="1"/>
  </si>
  <si>
    <r>
      <rPr>
        <b/>
        <sz val="11"/>
        <color theme="1"/>
        <rFont val="メイリオ"/>
        <family val="3"/>
        <charset val="128"/>
      </rPr>
      <t>Ⅳ.静的バランス</t>
    </r>
    <r>
      <rPr>
        <b/>
        <sz val="10"/>
        <color theme="1"/>
        <rFont val="メイリオ"/>
        <family val="3"/>
        <charset val="128"/>
      </rPr>
      <t>（閉眼)</t>
    </r>
    <phoneticPr fontId="1"/>
  </si>
  <si>
    <r>
      <rPr>
        <b/>
        <sz val="11"/>
        <color theme="1"/>
        <rFont val="メイリオ"/>
        <family val="3"/>
        <charset val="128"/>
      </rPr>
      <t>Ⅴ.静的バランス</t>
    </r>
    <r>
      <rPr>
        <b/>
        <sz val="10"/>
        <color theme="1"/>
        <rFont val="メイリオ"/>
        <family val="3"/>
        <charset val="128"/>
      </rPr>
      <t>（開眼)</t>
    </r>
    <phoneticPr fontId="1"/>
  </si>
  <si>
    <t>　あなたは、計測項目によって、身体機能（朱色太線）の方が高い場合と自己認識（青色点線）の方が高い場合が混在しています。
 このことから、それぞれの体力要素について、実際より高く自己評価している場合と慎重に評価している場合があるといえます。
　転倒等リスクからみた場合、特に自己認識に比べ、身体機能が低い項目（朱色太線が小さい項目）が問題となります。身体機能の向上により朱色太線の方が大きくなるよう努めてください。
　また、身体機能と認識にばらつきがあるため、思わぬところで転倒や転落する可能性がありますので、転倒・転落しやすい箇所の改善等を行ってください</t>
    <phoneticPr fontId="1"/>
  </si>
  <si>
    <t xml:space="preserve"> ❶ 継ぎ足歩行…足のかかとを逆の足のつま先に交互につけながら歩行すること。</t>
    <rPh sb="3" eb="4">
      <t>ツギ</t>
    </rPh>
    <rPh sb="5" eb="6">
      <t>アシ</t>
    </rPh>
    <rPh sb="6" eb="7">
      <t>ホ</t>
    </rPh>
    <rPh sb="7" eb="8">
      <t>アシ</t>
    </rPh>
    <rPh sb="14" eb="15">
      <t>ギャク</t>
    </rPh>
    <rPh sb="16" eb="17">
      <t>アシ</t>
    </rPh>
    <rPh sb="20" eb="21">
      <t>サキ</t>
    </rPh>
    <rPh sb="22" eb="24">
      <t>コウゴ</t>
    </rPh>
    <rPh sb="30" eb="32">
      <t>ホコウ</t>
    </rPh>
    <phoneticPr fontId="1"/>
  </si>
  <si>
    <r>
      <t>　あなたの身体機能</t>
    </r>
    <r>
      <rPr>
        <b/>
        <sz val="14"/>
        <color theme="0"/>
        <rFont val="メイリオ"/>
        <family val="3"/>
        <charset val="128"/>
      </rPr>
      <t>（朱色太線）</t>
    </r>
    <r>
      <rPr>
        <sz val="14"/>
        <color theme="0"/>
        <rFont val="メイリオ"/>
        <family val="3"/>
        <charset val="128"/>
      </rPr>
      <t>は、自己認識</t>
    </r>
    <r>
      <rPr>
        <b/>
        <sz val="14"/>
        <color theme="0"/>
        <rFont val="メイリオ"/>
        <family val="3"/>
        <charset val="128"/>
      </rPr>
      <t>（青色点線）</t>
    </r>
    <r>
      <rPr>
        <sz val="14"/>
        <color theme="0"/>
        <rFont val="メイリオ"/>
        <family val="3"/>
        <charset val="128"/>
      </rPr>
      <t>よりも高い状態にあります。このことから、比較的自分の体力について慎重に評価する傾向にあるといえます。生活習慣や加齢により急激に能力が下がる項目もありますので、今後も過信することなく、体力の維持向上に努めましょう。
　一方、太線が点線より大きくても全体的に枠が小さい場合（特に2以下）は、すでに身体機能面で転倒等のリスクが高いといえます。筋力やバランス能力の向上、整理整頓や転倒・転落しやすい箇所の削減に努めててください。
　また、職場の整理整頓がなされていない場合などには転倒等リスクが高まることがありますので注意しましょう。</t>
    </r>
    <rPh sb="22" eb="23">
      <t>アオ</t>
    </rPh>
    <rPh sb="23" eb="24">
      <t>イロ</t>
    </rPh>
    <phoneticPr fontId="1"/>
  </si>
  <si>
    <t>https://www.jisha.or.jp/order/korobi/</t>
    <phoneticPr fontId="1"/>
  </si>
  <si>
    <t>Ⅰ.歩⾏能⼒・筋⼒</t>
    <phoneticPr fontId="1"/>
  </si>
  <si>
    <t>Ⅰ.歩⾏能⼒
・筋⼒</t>
    <phoneticPr fontId="1"/>
  </si>
  <si>
    <t xml:space="preserve"> Ⅰ.歩⾏能⼒・筋⼒</t>
    <phoneticPr fontId="1"/>
  </si>
  <si>
    <t>小数点以下は入力不要です。</t>
    <rPh sb="0" eb="3">
      <t>ショウスウテン</t>
    </rPh>
    <rPh sb="3" eb="5">
      <t>イカ</t>
    </rPh>
    <rPh sb="6" eb="8">
      <t>ニュウリョク</t>
    </rPh>
    <rPh sb="8" eb="10">
      <t>フヨウ</t>
    </rPh>
    <phoneticPr fontId="1"/>
  </si>
  <si>
    <t>中災防ＨＰ</t>
    <rPh sb="0" eb="3">
      <t>チュウサイボウ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</si>
</sst>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000"/>
    <numFmt numFmtId="177" formatCode="0.0_);[Red]\(0.0\)"/>
    <numFmt numFmtId="178" formatCode="0_);[Red]\(0\)"/>
    <numFmt numFmtId="179" formatCode="[$-411]ge\.m\.d;@"/>
    <numFmt numFmtId="180" formatCode="0.0"/>
  </numFmts>
  <fonts count="29" x14ac:knownFonts="1">
    <font>
      <sz val="11"/>
      <color theme="1"/>
      <name val="游ゴシック"/>
      <family val="2"/>
      <charset val="128"/>
      <scheme val="minor"/>
    </font>
    <font>
      <sz val="6"/>
      <name val="游ゴシック"/>
      <family val="2"/>
      <charset val="128"/>
      <scheme val="minor"/>
    </font>
    <font>
      <sz val="12"/>
      <color theme="1"/>
      <name val="メイリオ"/>
      <family val="3"/>
      <charset val="128"/>
    </font>
    <font>
      <sz val="14"/>
      <color theme="1"/>
      <name val="メイリオ"/>
      <family val="3"/>
      <charset val="128"/>
    </font>
    <font>
      <b/>
      <sz val="14"/>
      <color theme="1"/>
      <name val="メイリオ"/>
      <family val="3"/>
      <charset val="128"/>
    </font>
    <font>
      <sz val="16"/>
      <color theme="1"/>
      <name val="メイリオ"/>
      <family val="3"/>
      <charset val="128"/>
    </font>
    <font>
      <sz val="22"/>
      <color theme="1"/>
      <name val="メイリオ"/>
      <family val="3"/>
      <charset val="128"/>
    </font>
    <font>
      <b/>
      <sz val="16"/>
      <color theme="1"/>
      <name val="メイリオ"/>
      <family val="3"/>
      <charset val="128"/>
    </font>
    <font>
      <b/>
      <sz val="24"/>
      <color theme="0"/>
      <name val="メイリオ"/>
      <family val="3"/>
      <charset val="128"/>
    </font>
    <font>
      <b/>
      <sz val="12"/>
      <color theme="1"/>
      <name val="メイリオ"/>
      <family val="3"/>
      <charset val="128"/>
    </font>
    <font>
      <u/>
      <sz val="14"/>
      <color theme="1"/>
      <name val="メイリオ"/>
      <family val="3"/>
      <charset val="128"/>
    </font>
    <font>
      <b/>
      <sz val="16"/>
      <color rgb="FFFF0000"/>
      <name val="メイリオ"/>
      <family val="3"/>
      <charset val="128"/>
    </font>
    <font>
      <b/>
      <sz val="11"/>
      <color theme="1"/>
      <name val="メイリオ"/>
      <family val="3"/>
      <charset val="128"/>
    </font>
    <font>
      <b/>
      <sz val="10"/>
      <color theme="1"/>
      <name val="メイリオ"/>
      <family val="3"/>
      <charset val="128"/>
    </font>
    <font>
      <b/>
      <sz val="16"/>
      <color rgb="FF0070C0"/>
      <name val="メイリオ"/>
      <family val="3"/>
      <charset val="128"/>
    </font>
    <font>
      <b/>
      <sz val="16"/>
      <color theme="0"/>
      <name val="メイリオ"/>
      <family val="3"/>
      <charset val="128"/>
    </font>
    <font>
      <sz val="11"/>
      <color theme="1"/>
      <name val="ＭＳ ゴシック"/>
      <family val="3"/>
      <charset val="128"/>
    </font>
    <font>
      <b/>
      <sz val="11"/>
      <color theme="0"/>
      <name val="ＭＳ ゴシック"/>
      <family val="3"/>
      <charset val="128"/>
    </font>
    <font>
      <sz val="16"/>
      <color theme="0"/>
      <name val="メイリオ"/>
      <family val="3"/>
      <charset val="128"/>
    </font>
    <font>
      <b/>
      <sz val="14"/>
      <name val="メイリオ"/>
      <family val="3"/>
      <charset val="128"/>
    </font>
    <font>
      <b/>
      <sz val="12"/>
      <name val="メイリオ"/>
      <family val="3"/>
      <charset val="128"/>
    </font>
    <font>
      <sz val="14"/>
      <color theme="0" tint="-0.34998626667073579"/>
      <name val="メイリオ"/>
      <family val="3"/>
      <charset val="128"/>
    </font>
    <font>
      <sz val="14"/>
      <color rgb="FF000000"/>
      <name val="メイリオ"/>
      <family val="3"/>
      <charset val="128"/>
    </font>
    <font>
      <b/>
      <sz val="18"/>
      <color theme="0"/>
      <name val="メイリオ"/>
      <family val="3"/>
      <charset val="128"/>
    </font>
    <font>
      <sz val="11"/>
      <color theme="0"/>
      <name val="游ゴシック"/>
      <family val="2"/>
      <charset val="128"/>
      <scheme val="minor"/>
    </font>
    <font>
      <sz val="14"/>
      <color theme="0"/>
      <name val="メイリオ"/>
      <family val="3"/>
      <charset val="128"/>
    </font>
    <font>
      <b/>
      <sz val="14"/>
      <color theme="0"/>
      <name val="メイリオ"/>
      <family val="3"/>
      <charset val="128"/>
    </font>
    <font>
      <u/>
      <sz val="11"/>
      <color theme="10"/>
      <name val="游ゴシック"/>
      <family val="2"/>
      <charset val="128"/>
      <scheme val="minor"/>
    </font>
    <font>
      <u/>
      <sz val="24"/>
      <color theme="10"/>
      <name val="游ゴシック"/>
      <family val="2"/>
      <charset val="128"/>
      <scheme val="minor"/>
    </font>
  </fonts>
  <fills count="13">
    <fill>
      <patternFill patternType="none"/>
    </fill>
    <fill>
      <patternFill patternType="gray125"/>
    </fill>
    <fill>
      <patternFill patternType="solid">
        <fgColor rgb="FF002060"/>
        <bgColor indexed="64"/>
      </patternFill>
    </fill>
    <fill>
      <patternFill patternType="solid">
        <fgColor theme="9" tint="0.79998168889431442"/>
        <bgColor indexed="64"/>
      </patternFill>
    </fill>
    <fill>
      <patternFill patternType="solid">
        <fgColor rgb="FFF3F5FB"/>
        <bgColor indexed="64"/>
      </patternFill>
    </fill>
    <fill>
      <patternFill patternType="solid">
        <fgColor rgb="FFFFFAEB"/>
        <bgColor indexed="64"/>
      </patternFill>
    </fill>
    <fill>
      <patternFill patternType="solid">
        <fgColor rgb="FFEA544F"/>
        <bgColor indexed="64"/>
      </patternFill>
    </fill>
    <fill>
      <patternFill patternType="solid">
        <fgColor rgb="FFDFF1F0"/>
        <bgColor indexed="64"/>
      </patternFill>
    </fill>
    <fill>
      <patternFill patternType="solid">
        <fgColor rgb="FFC9E7E7"/>
        <bgColor indexed="64"/>
      </patternFill>
    </fill>
    <fill>
      <patternFill patternType="solid">
        <fgColor rgb="FFFFC000"/>
        <bgColor indexed="64"/>
      </patternFill>
    </fill>
    <fill>
      <patternFill patternType="solid">
        <fgColor rgb="FF00B050"/>
        <bgColor indexed="64"/>
      </patternFill>
    </fill>
    <fill>
      <patternFill patternType="solid">
        <fgColor rgb="FF469C98"/>
        <bgColor indexed="64"/>
      </patternFill>
    </fill>
    <fill>
      <patternFill patternType="solid">
        <fgColor rgb="FFDB4D6D"/>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rgb="FFFF0000"/>
      </left>
      <right/>
      <top/>
      <bottom/>
      <diagonal/>
    </border>
    <border>
      <left/>
      <right style="thin">
        <color indexed="64"/>
      </right>
      <top style="thin">
        <color indexed="64"/>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style="thin">
        <color rgb="FFFF0000"/>
      </bottom>
      <diagonal/>
    </border>
    <border>
      <left style="thin">
        <color theme="1"/>
      </left>
      <right style="thin">
        <color theme="1"/>
      </right>
      <top style="thin">
        <color rgb="FFFF0000"/>
      </top>
      <bottom style="thin">
        <color theme="1"/>
      </bottom>
      <diagonal/>
    </border>
    <border>
      <left style="medium">
        <color rgb="FFFF0000"/>
      </left>
      <right style="thin">
        <color theme="1"/>
      </right>
      <top style="thin">
        <color indexed="64"/>
      </top>
      <bottom style="thin">
        <color theme="1"/>
      </bottom>
      <diagonal/>
    </border>
    <border>
      <left style="medium">
        <color rgb="FFFF0000"/>
      </left>
      <right style="thin">
        <color theme="1"/>
      </right>
      <top style="thin">
        <color theme="1"/>
      </top>
      <bottom style="thin">
        <color theme="1"/>
      </bottom>
      <diagonal/>
    </border>
    <border>
      <left style="thick">
        <color rgb="FFFF0000"/>
      </left>
      <right style="thick">
        <color rgb="FFFF0000"/>
      </right>
      <top style="thick">
        <color rgb="FFFF0000"/>
      </top>
      <bottom style="thick">
        <color rgb="FFFF0000"/>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ck">
        <color rgb="FFFF0000"/>
      </left>
      <right/>
      <top/>
      <bottom/>
      <diagonal/>
    </border>
    <border>
      <left style="medium">
        <color rgb="FF0070C0"/>
      </left>
      <right style="medium">
        <color rgb="FF0070C0"/>
      </right>
      <top style="medium">
        <color rgb="FF0070C0"/>
      </top>
      <bottom style="medium">
        <color rgb="FF0070C0"/>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2">
    <xf numFmtId="0" fontId="0" fillId="0" borderId="0">
      <alignment vertical="center"/>
    </xf>
    <xf numFmtId="0" fontId="27" fillId="0" borderId="0" applyNumberFormat="0" applyFill="0" applyBorder="0" applyAlignment="0" applyProtection="0">
      <alignment vertical="center"/>
    </xf>
  </cellStyleXfs>
  <cellXfs count="127">
    <xf numFmtId="0" fontId="0" fillId="0" borderId="0" xfId="0">
      <alignment vertical="center"/>
    </xf>
    <xf numFmtId="0" fontId="3" fillId="0" borderId="0" xfId="0" applyFont="1" applyAlignment="1" applyProtection="1"/>
    <xf numFmtId="0" fontId="2" fillId="0" borderId="0" xfId="0" applyFont="1" applyAlignment="1" applyProtection="1"/>
    <xf numFmtId="0" fontId="4" fillId="0" borderId="0" xfId="0" applyFont="1" applyAlignment="1" applyProtection="1">
      <alignment horizontal="right"/>
    </xf>
    <xf numFmtId="0" fontId="4" fillId="0" borderId="5" xfId="0" applyFont="1" applyBorder="1" applyAlignment="1" applyProtection="1"/>
    <xf numFmtId="0" fontId="3" fillId="0" borderId="0" xfId="0" applyFont="1" applyBorder="1" applyAlignment="1" applyProtection="1">
      <alignment horizontal="center"/>
    </xf>
    <xf numFmtId="0" fontId="3" fillId="0" borderId="0" xfId="0" applyFont="1" applyBorder="1" applyAlignment="1" applyProtection="1"/>
    <xf numFmtId="0" fontId="4" fillId="0" borderId="1" xfId="0" applyFont="1" applyBorder="1" applyAlignment="1" applyProtection="1">
      <alignment horizontal="center" vertical="center"/>
    </xf>
    <xf numFmtId="0" fontId="3" fillId="0" borderId="0" xfId="0" applyFont="1" applyBorder="1" applyAlignment="1" applyProtection="1">
      <alignment horizontal="centerContinuous"/>
    </xf>
    <xf numFmtId="0" fontId="4" fillId="0" borderId="26" xfId="0" applyFont="1" applyBorder="1" applyAlignment="1" applyProtection="1">
      <alignment horizontal="left" vertical="top"/>
    </xf>
    <xf numFmtId="0" fontId="4" fillId="0" borderId="27" xfId="0" applyFont="1" applyBorder="1" applyAlignment="1" applyProtection="1"/>
    <xf numFmtId="0" fontId="4" fillId="0" borderId="28" xfId="0" applyFont="1" applyBorder="1" applyAlignment="1" applyProtection="1"/>
    <xf numFmtId="0" fontId="4" fillId="0" borderId="26" xfId="0" applyFont="1" applyBorder="1" applyAlignment="1" applyProtection="1">
      <alignment horizontal="center"/>
    </xf>
    <xf numFmtId="0" fontId="4" fillId="0" borderId="29" xfId="0" applyFont="1" applyBorder="1" applyAlignment="1" applyProtection="1">
      <alignment horizontal="left" vertical="top"/>
    </xf>
    <xf numFmtId="0" fontId="4" fillId="0" borderId="30" xfId="0" applyFont="1" applyBorder="1" applyAlignment="1" applyProtection="1"/>
    <xf numFmtId="0" fontId="4" fillId="0" borderId="31" xfId="0" applyFont="1" applyBorder="1" applyAlignment="1" applyProtection="1">
      <alignment horizontal="center"/>
    </xf>
    <xf numFmtId="0" fontId="4" fillId="0" borderId="29" xfId="0" applyFont="1" applyBorder="1" applyAlignment="1" applyProtection="1">
      <alignment horizontal="center"/>
    </xf>
    <xf numFmtId="0" fontId="4" fillId="0" borderId="29" xfId="0" applyFont="1" applyBorder="1" applyAlignment="1" applyProtection="1">
      <alignment horizontal="left"/>
    </xf>
    <xf numFmtId="0" fontId="4" fillId="0" borderId="32" xfId="0" applyFont="1" applyBorder="1" applyAlignment="1" applyProtection="1">
      <alignment horizontal="left"/>
    </xf>
    <xf numFmtId="0" fontId="4" fillId="0" borderId="33" xfId="0" applyFont="1" applyBorder="1" applyAlignment="1" applyProtection="1"/>
    <xf numFmtId="0" fontId="4" fillId="0" borderId="34" xfId="0" applyFont="1" applyBorder="1" applyAlignment="1" applyProtection="1">
      <alignment horizontal="center"/>
    </xf>
    <xf numFmtId="0" fontId="4" fillId="0" borderId="32" xfId="0" applyFont="1" applyBorder="1" applyAlignment="1" applyProtection="1">
      <alignment horizontal="center"/>
    </xf>
    <xf numFmtId="0" fontId="4" fillId="0" borderId="0" xfId="0" applyFont="1" applyBorder="1" applyAlignment="1" applyProtection="1">
      <alignment horizontal="left"/>
    </xf>
    <xf numFmtId="0" fontId="5" fillId="0" borderId="0" xfId="0" applyFont="1" applyAlignment="1" applyProtection="1"/>
    <xf numFmtId="0" fontId="9" fillId="0" borderId="7" xfId="0" applyFont="1" applyBorder="1" applyAlignment="1" applyProtection="1">
      <alignment vertical="top" wrapText="1"/>
    </xf>
    <xf numFmtId="0" fontId="4" fillId="0" borderId="0" xfId="0" applyFont="1" applyAlignment="1" applyProtection="1">
      <alignment vertical="top" wrapText="1"/>
    </xf>
    <xf numFmtId="0" fontId="4" fillId="0" borderId="0" xfId="0" applyFont="1" applyAlignment="1" applyProtection="1">
      <alignment horizontal="left" vertical="top" wrapText="1"/>
    </xf>
    <xf numFmtId="0" fontId="4" fillId="0" borderId="20" xfId="0" applyFont="1" applyFill="1" applyBorder="1" applyAlignment="1" applyProtection="1">
      <alignment horizontal="center"/>
    </xf>
    <xf numFmtId="176" fontId="3" fillId="0" borderId="0" xfId="0" applyNumberFormat="1" applyFont="1" applyAlignment="1" applyProtection="1"/>
    <xf numFmtId="0" fontId="4" fillId="0" borderId="0" xfId="0" applyFont="1" applyFill="1" applyAlignment="1" applyProtection="1">
      <alignment horizontal="left" wrapText="1"/>
    </xf>
    <xf numFmtId="0" fontId="4" fillId="0" borderId="0" xfId="0" applyFont="1" applyFill="1" applyBorder="1" applyAlignment="1" applyProtection="1"/>
    <xf numFmtId="0" fontId="3" fillId="0" borderId="0" xfId="0" applyFont="1" applyBorder="1" applyAlignment="1" applyProtection="1">
      <alignment vertical="center"/>
    </xf>
    <xf numFmtId="0" fontId="2" fillId="0" borderId="0" xfId="0" applyFont="1" applyFill="1" applyBorder="1" applyAlignment="1" applyProtection="1"/>
    <xf numFmtId="0" fontId="3" fillId="0" borderId="0" xfId="0" applyFont="1" applyBorder="1" applyAlignment="1" applyProtection="1">
      <alignment vertical="top"/>
    </xf>
    <xf numFmtId="0" fontId="10" fillId="0" borderId="0" xfId="0" applyFont="1" applyBorder="1" applyAlignment="1" applyProtection="1"/>
    <xf numFmtId="0" fontId="3" fillId="0" borderId="0" xfId="0" applyFont="1" applyAlignment="1" applyProtection="1">
      <alignment wrapText="1"/>
    </xf>
    <xf numFmtId="0" fontId="4" fillId="0" borderId="2" xfId="0" applyFont="1" applyBorder="1" applyAlignment="1" applyProtection="1">
      <alignment horizontal="center"/>
      <protection locked="0"/>
    </xf>
    <xf numFmtId="0" fontId="6" fillId="0" borderId="2" xfId="0" applyFont="1" applyBorder="1" applyAlignment="1" applyProtection="1">
      <alignment horizontal="center" vertical="center"/>
      <protection locked="0"/>
    </xf>
    <xf numFmtId="0" fontId="6" fillId="0" borderId="11" xfId="0" applyFont="1" applyBorder="1" applyAlignment="1" applyProtection="1">
      <alignment horizontal="center" vertical="center"/>
    </xf>
    <xf numFmtId="0" fontId="4" fillId="0" borderId="0" xfId="0" applyFont="1" applyBorder="1" applyAlignment="1" applyProtection="1">
      <alignment horizontal="center"/>
    </xf>
    <xf numFmtId="0" fontId="12" fillId="0" borderId="1" xfId="0" applyFont="1" applyBorder="1" applyAlignment="1" applyProtection="1">
      <alignment horizontal="center" wrapText="1"/>
    </xf>
    <xf numFmtId="0" fontId="4" fillId="0" borderId="0" xfId="0" applyFont="1" applyAlignment="1" applyProtection="1">
      <alignment vertical="center"/>
    </xf>
    <xf numFmtId="0" fontId="9" fillId="0" borderId="0" xfId="0" applyFont="1" applyBorder="1" applyAlignment="1" applyProtection="1">
      <alignment vertical="center" shrinkToFit="1"/>
    </xf>
    <xf numFmtId="0" fontId="5" fillId="0" borderId="0" xfId="0" applyFont="1" applyAlignment="1" applyProtection="1">
      <alignment vertical="center"/>
    </xf>
    <xf numFmtId="177" fontId="9" fillId="0" borderId="12" xfId="0" applyNumberFormat="1" applyFont="1" applyBorder="1" applyAlignment="1" applyProtection="1">
      <alignment horizontal="center"/>
      <protection locked="0"/>
    </xf>
    <xf numFmtId="0" fontId="9" fillId="0" borderId="12" xfId="0" applyFont="1" applyBorder="1" applyAlignment="1" applyProtection="1">
      <alignment horizontal="center"/>
      <protection locked="0"/>
    </xf>
    <xf numFmtId="14" fontId="2" fillId="0" borderId="0" xfId="0" applyNumberFormat="1" applyFont="1" applyAlignment="1" applyProtection="1"/>
    <xf numFmtId="0" fontId="3" fillId="0" borderId="0" xfId="0" applyFont="1" applyAlignment="1" applyProtection="1">
      <alignment horizontal="center"/>
    </xf>
    <xf numFmtId="0" fontId="3" fillId="0" borderId="0" xfId="0" applyFont="1" applyAlignment="1" applyProtection="1">
      <alignment horizontal="left"/>
    </xf>
    <xf numFmtId="0" fontId="4" fillId="0" borderId="22" xfId="0" applyFont="1" applyBorder="1" applyAlignment="1" applyProtection="1">
      <alignment horizontal="center"/>
      <protection locked="0"/>
    </xf>
    <xf numFmtId="0" fontId="16" fillId="0" borderId="0" xfId="0" applyFont="1">
      <alignment vertical="center"/>
    </xf>
    <xf numFmtId="0" fontId="16" fillId="0" borderId="0" xfId="0" applyFont="1" applyAlignment="1">
      <alignment horizontal="center" vertical="center"/>
    </xf>
    <xf numFmtId="0" fontId="19" fillId="8" borderId="0" xfId="0" applyFont="1" applyFill="1" applyBorder="1" applyAlignment="1" applyProtection="1"/>
    <xf numFmtId="0" fontId="17" fillId="2" borderId="17" xfId="0" applyFont="1" applyFill="1" applyBorder="1" applyAlignment="1">
      <alignment horizontal="centerContinuous" vertical="center"/>
    </xf>
    <xf numFmtId="0" fontId="17" fillId="2" borderId="14" xfId="0" applyFont="1" applyFill="1" applyBorder="1" applyAlignment="1">
      <alignment horizontal="centerContinuous" vertical="center"/>
    </xf>
    <xf numFmtId="0" fontId="17" fillId="2" borderId="6" xfId="0" applyFont="1" applyFill="1" applyBorder="1" applyAlignment="1">
      <alignment horizontal="centerContinuous" vertical="center"/>
    </xf>
    <xf numFmtId="0" fontId="16" fillId="5" borderId="1" xfId="0" applyFont="1" applyFill="1" applyBorder="1" applyAlignment="1">
      <alignment horizontal="center" vertical="center"/>
    </xf>
    <xf numFmtId="0" fontId="16" fillId="9" borderId="13" xfId="0" applyFont="1" applyFill="1" applyBorder="1">
      <alignment vertical="center"/>
    </xf>
    <xf numFmtId="0" fontId="16" fillId="4" borderId="35" xfId="0" applyFont="1" applyFill="1" applyBorder="1" applyAlignment="1">
      <alignment horizontal="center" vertical="center"/>
    </xf>
    <xf numFmtId="0" fontId="16" fillId="4" borderId="36" xfId="0" applyFont="1" applyFill="1" applyBorder="1" applyAlignment="1">
      <alignment horizontal="center" vertical="center"/>
    </xf>
    <xf numFmtId="0" fontId="16" fillId="4" borderId="36" xfId="0" applyFont="1" applyFill="1" applyBorder="1" applyAlignment="1">
      <alignment horizontal="center" vertical="center" wrapText="1"/>
    </xf>
    <xf numFmtId="0" fontId="16" fillId="4" borderId="37" xfId="0" applyFont="1" applyFill="1" applyBorder="1" applyAlignment="1">
      <alignment horizontal="center" vertical="center" wrapText="1"/>
    </xf>
    <xf numFmtId="0" fontId="4" fillId="4" borderId="4" xfId="0" applyFont="1" applyFill="1" applyBorder="1" applyAlignment="1" applyProtection="1">
      <alignment horizontal="center"/>
    </xf>
    <xf numFmtId="0" fontId="16" fillId="3" borderId="35" xfId="0" applyFont="1" applyFill="1" applyBorder="1" applyAlignment="1">
      <alignment horizontal="center" vertical="center" wrapText="1"/>
    </xf>
    <xf numFmtId="0" fontId="16" fillId="3" borderId="36" xfId="0" applyFont="1" applyFill="1" applyBorder="1" applyAlignment="1">
      <alignment horizontal="center" vertical="center" wrapText="1"/>
    </xf>
    <xf numFmtId="0" fontId="16" fillId="3" borderId="37" xfId="0" applyFont="1" applyFill="1" applyBorder="1" applyAlignment="1">
      <alignment horizontal="center" vertical="center" wrapText="1"/>
    </xf>
    <xf numFmtId="178" fontId="4" fillId="0" borderId="2" xfId="0" applyNumberFormat="1" applyFont="1" applyBorder="1" applyAlignment="1" applyProtection="1">
      <alignment horizontal="center" vertical="top"/>
      <protection locked="0"/>
    </xf>
    <xf numFmtId="178" fontId="4" fillId="0" borderId="2" xfId="0" applyNumberFormat="1" applyFont="1" applyBorder="1" applyAlignment="1" applyProtection="1">
      <alignment horizontal="center"/>
      <protection locked="0"/>
    </xf>
    <xf numFmtId="0" fontId="3" fillId="0" borderId="20" xfId="0" applyFont="1" applyBorder="1" applyAlignment="1" applyProtection="1">
      <alignment horizontal="center"/>
    </xf>
    <xf numFmtId="179" fontId="16" fillId="9" borderId="13" xfId="0" applyNumberFormat="1" applyFont="1" applyFill="1" applyBorder="1">
      <alignment vertical="center"/>
    </xf>
    <xf numFmtId="179" fontId="16" fillId="5" borderId="1" xfId="0" applyNumberFormat="1" applyFont="1" applyFill="1" applyBorder="1" applyAlignment="1">
      <alignment horizontal="center" vertical="center"/>
    </xf>
    <xf numFmtId="179" fontId="16" fillId="0" borderId="0" xfId="0" applyNumberFormat="1" applyFont="1">
      <alignment vertical="center"/>
    </xf>
    <xf numFmtId="0" fontId="16" fillId="9" borderId="13" xfId="0" applyFont="1" applyFill="1" applyBorder="1" applyAlignment="1">
      <alignment horizontal="center" vertical="center"/>
    </xf>
    <xf numFmtId="0" fontId="16" fillId="9" borderId="15" xfId="0" applyFont="1" applyFill="1" applyBorder="1" applyAlignment="1">
      <alignment horizontal="center" vertical="center"/>
    </xf>
    <xf numFmtId="0" fontId="21" fillId="0" borderId="0" xfId="0" applyFont="1" applyAlignment="1" applyProtection="1"/>
    <xf numFmtId="179" fontId="16" fillId="0" borderId="1" xfId="0" applyNumberFormat="1" applyFont="1" applyBorder="1" applyProtection="1">
      <alignment vertical="center"/>
      <protection locked="0"/>
    </xf>
    <xf numFmtId="0" fontId="16" fillId="0" borderId="1" xfId="0" applyFont="1" applyBorder="1" applyProtection="1">
      <alignment vertical="center"/>
      <protection locked="0"/>
    </xf>
    <xf numFmtId="0" fontId="16" fillId="0" borderId="1" xfId="0" applyFont="1" applyBorder="1" applyAlignment="1" applyProtection="1">
      <alignment horizontal="center" vertical="center"/>
      <protection locked="0"/>
    </xf>
    <xf numFmtId="0" fontId="16" fillId="0" borderId="35" xfId="0" applyFont="1" applyBorder="1" applyProtection="1">
      <alignment vertical="center"/>
      <protection locked="0"/>
    </xf>
    <xf numFmtId="0" fontId="16" fillId="0" borderId="36" xfId="0" applyFont="1" applyBorder="1" applyProtection="1">
      <alignment vertical="center"/>
      <protection locked="0"/>
    </xf>
    <xf numFmtId="0" fontId="16" fillId="0" borderId="37" xfId="0" applyFont="1" applyBorder="1" applyProtection="1">
      <alignment vertical="center"/>
      <protection locked="0"/>
    </xf>
    <xf numFmtId="0" fontId="16" fillId="0" borderId="0" xfId="0" applyFont="1" applyProtection="1">
      <alignment vertical="center"/>
      <protection locked="0"/>
    </xf>
    <xf numFmtId="180" fontId="16" fillId="0" borderId="36" xfId="0" applyNumberFormat="1" applyFont="1" applyBorder="1" applyProtection="1">
      <alignment vertical="center"/>
      <protection locked="0"/>
    </xf>
    <xf numFmtId="180" fontId="16" fillId="0" borderId="37" xfId="0" applyNumberFormat="1" applyFont="1" applyBorder="1" applyProtection="1">
      <alignment vertical="center"/>
      <protection locked="0"/>
    </xf>
    <xf numFmtId="0" fontId="25" fillId="0" borderId="0" xfId="0" applyFont="1" applyAlignment="1" applyProtection="1"/>
    <xf numFmtId="0" fontId="24" fillId="0" borderId="0" xfId="0" applyFont="1" applyAlignment="1">
      <alignment vertical="center"/>
    </xf>
    <xf numFmtId="0" fontId="24" fillId="0" borderId="0" xfId="0" applyFont="1" applyAlignment="1">
      <alignment horizontal="center" vertical="center"/>
    </xf>
    <xf numFmtId="14" fontId="24" fillId="0" borderId="0" xfId="0" applyNumberFormat="1" applyFont="1" applyAlignment="1">
      <alignment horizontal="center" vertical="center"/>
    </xf>
    <xf numFmtId="0" fontId="28" fillId="0" borderId="0" xfId="1" applyFont="1" applyAlignment="1" applyProtection="1">
      <alignment horizontal="left"/>
      <protection locked="0"/>
    </xf>
    <xf numFmtId="0" fontId="3" fillId="0" borderId="1" xfId="0" applyFont="1" applyBorder="1" applyAlignment="1" applyProtection="1">
      <alignment horizontal="left" vertical="top" wrapText="1"/>
    </xf>
    <xf numFmtId="0" fontId="4" fillId="0" borderId="1" xfId="0" applyFont="1" applyBorder="1" applyAlignment="1" applyProtection="1">
      <alignment horizontal="center" vertical="top" wrapText="1"/>
    </xf>
    <xf numFmtId="0" fontId="4" fillId="0" borderId="3" xfId="0" applyFont="1" applyBorder="1" applyAlignment="1" applyProtection="1">
      <alignment horizontal="center" vertical="top" wrapText="1"/>
    </xf>
    <xf numFmtId="0" fontId="6" fillId="0" borderId="10" xfId="0" applyFont="1" applyBorder="1" applyAlignment="1" applyProtection="1">
      <alignment horizontal="center" vertical="center"/>
    </xf>
    <xf numFmtId="0" fontId="6" fillId="0" borderId="11" xfId="0" applyFont="1" applyBorder="1" applyAlignment="1" applyProtection="1">
      <alignment horizontal="center" vertical="center"/>
    </xf>
    <xf numFmtId="0" fontId="9" fillId="0" borderId="8" xfId="0" applyFont="1" applyBorder="1" applyAlignment="1" applyProtection="1">
      <alignment horizontal="center" vertical="center" wrapText="1"/>
    </xf>
    <xf numFmtId="0" fontId="9" fillId="0" borderId="9" xfId="0" applyFont="1" applyBorder="1" applyAlignment="1" applyProtection="1">
      <alignment horizontal="center" vertical="center" wrapText="1"/>
    </xf>
    <xf numFmtId="0" fontId="15" fillId="11" borderId="0" xfId="0" applyFont="1" applyFill="1" applyAlignment="1" applyProtection="1">
      <alignment horizontal="left" vertical="center"/>
    </xf>
    <xf numFmtId="0" fontId="4" fillId="4" borderId="1" xfId="0" applyFont="1" applyFill="1" applyBorder="1" applyAlignment="1" applyProtection="1">
      <alignment horizontal="center"/>
    </xf>
    <xf numFmtId="0" fontId="4" fillId="4" borderId="3" xfId="0" applyFont="1" applyFill="1" applyBorder="1" applyAlignment="1" applyProtection="1">
      <alignment horizontal="center"/>
    </xf>
    <xf numFmtId="0" fontId="4" fillId="4" borderId="6" xfId="0" applyFont="1" applyFill="1" applyBorder="1" applyAlignment="1" applyProtection="1">
      <alignment horizontal="center"/>
    </xf>
    <xf numFmtId="0" fontId="7" fillId="0" borderId="23" xfId="0" applyFont="1" applyBorder="1" applyAlignment="1" applyProtection="1">
      <alignment horizontal="center" shrinkToFit="1"/>
      <protection locked="0"/>
    </xf>
    <xf numFmtId="0" fontId="7" fillId="0" borderId="24" xfId="0" applyFont="1" applyBorder="1" applyAlignment="1" applyProtection="1">
      <alignment horizontal="center" shrinkToFit="1"/>
      <protection locked="0"/>
    </xf>
    <xf numFmtId="0" fontId="7" fillId="0" borderId="25" xfId="0" applyFont="1" applyBorder="1" applyAlignment="1" applyProtection="1">
      <alignment horizontal="center" shrinkToFit="1"/>
      <protection locked="0"/>
    </xf>
    <xf numFmtId="0" fontId="23" fillId="6" borderId="0" xfId="0" applyFont="1" applyFill="1" applyAlignment="1" applyProtection="1">
      <alignment horizontal="center"/>
    </xf>
    <xf numFmtId="0" fontId="4" fillId="0" borderId="1" xfId="0" applyFont="1" applyBorder="1" applyAlignment="1" applyProtection="1">
      <alignment horizontal="distributed" vertical="top" indent="3"/>
    </xf>
    <xf numFmtId="0" fontId="2" fillId="0" borderId="0" xfId="0" applyFont="1" applyBorder="1" applyAlignment="1" applyProtection="1">
      <alignment horizontal="center" vertical="top"/>
    </xf>
    <xf numFmtId="0" fontId="3" fillId="0" borderId="0" xfId="0" applyFont="1" applyAlignment="1" applyProtection="1">
      <alignment horizontal="left" vertical="top" wrapText="1"/>
    </xf>
    <xf numFmtId="0" fontId="5" fillId="0" borderId="0" xfId="0" applyFont="1" applyFill="1" applyAlignment="1" applyProtection="1">
      <alignment horizontal="left"/>
    </xf>
    <xf numFmtId="0" fontId="15" fillId="12" borderId="0" xfId="0" applyFont="1" applyFill="1" applyAlignment="1" applyProtection="1">
      <alignment horizontal="center"/>
    </xf>
    <xf numFmtId="0" fontId="4" fillId="0" borderId="0" xfId="0" applyFont="1" applyBorder="1" applyAlignment="1" applyProtection="1">
      <alignment horizontal="left" vertical="center" shrinkToFit="1"/>
    </xf>
    <xf numFmtId="0" fontId="4" fillId="0" borderId="17" xfId="0" applyFont="1" applyBorder="1" applyAlignment="1" applyProtection="1">
      <alignment horizontal="center" vertical="center"/>
    </xf>
    <xf numFmtId="0" fontId="4" fillId="0" borderId="14" xfId="0" applyFont="1" applyBorder="1" applyAlignment="1" applyProtection="1">
      <alignment horizontal="center" vertical="center"/>
    </xf>
    <xf numFmtId="0" fontId="4" fillId="0" borderId="6" xfId="0" applyFont="1" applyBorder="1" applyAlignment="1" applyProtection="1">
      <alignment horizontal="center" vertical="center"/>
    </xf>
    <xf numFmtId="0" fontId="4" fillId="0" borderId="18" xfId="0" applyFont="1" applyBorder="1" applyAlignment="1" applyProtection="1">
      <alignment horizontal="center" vertical="center"/>
    </xf>
    <xf numFmtId="0" fontId="4" fillId="0" borderId="16" xfId="0" applyFont="1" applyBorder="1" applyAlignment="1" applyProtection="1">
      <alignment horizontal="center" vertical="center"/>
    </xf>
    <xf numFmtId="0" fontId="4" fillId="0" borderId="19" xfId="0" applyFont="1" applyBorder="1" applyAlignment="1" applyProtection="1">
      <alignment horizontal="center" vertical="center"/>
    </xf>
    <xf numFmtId="0" fontId="4" fillId="0" borderId="0" xfId="0" applyFont="1" applyBorder="1" applyAlignment="1" applyProtection="1">
      <alignment horizontal="center"/>
    </xf>
    <xf numFmtId="0" fontId="4" fillId="7" borderId="0" xfId="0" applyFont="1" applyFill="1" applyAlignment="1" applyProtection="1">
      <alignment horizontal="left" wrapText="1"/>
    </xf>
    <xf numFmtId="0" fontId="19" fillId="8" borderId="0" xfId="0" applyFont="1" applyFill="1" applyAlignment="1" applyProtection="1">
      <alignment horizontal="left" wrapText="1"/>
    </xf>
    <xf numFmtId="0" fontId="8" fillId="2" borderId="0" xfId="0" applyFont="1" applyFill="1" applyAlignment="1" applyProtection="1">
      <alignment horizontal="center"/>
    </xf>
    <xf numFmtId="0" fontId="3" fillId="0" borderId="0" xfId="0" applyFont="1" applyAlignment="1" applyProtection="1">
      <alignment horizontal="left"/>
    </xf>
    <xf numFmtId="0" fontId="3" fillId="0" borderId="21" xfId="0" applyFont="1" applyBorder="1" applyAlignment="1" applyProtection="1">
      <alignment horizontal="left"/>
    </xf>
    <xf numFmtId="0" fontId="3" fillId="0" borderId="0" xfId="0" applyFont="1" applyBorder="1" applyAlignment="1" applyProtection="1">
      <alignment horizontal="left"/>
    </xf>
    <xf numFmtId="0" fontId="3" fillId="0" borderId="0" xfId="0" applyFont="1" applyAlignment="1" applyProtection="1">
      <alignment horizontal="right"/>
    </xf>
    <xf numFmtId="0" fontId="17" fillId="10" borderId="3" xfId="0" applyFont="1" applyFill="1" applyBorder="1" applyAlignment="1">
      <alignment horizontal="center" vertical="distributed"/>
    </xf>
    <xf numFmtId="0" fontId="17" fillId="10" borderId="13" xfId="0" applyFont="1" applyFill="1" applyBorder="1" applyAlignment="1">
      <alignment horizontal="center" vertical="distributed"/>
    </xf>
    <xf numFmtId="0" fontId="17" fillId="10" borderId="15" xfId="0" applyFont="1" applyFill="1" applyBorder="1" applyAlignment="1">
      <alignment horizontal="center" vertical="distributed"/>
    </xf>
  </cellXfs>
  <cellStyles count="2">
    <cellStyle name="ハイパーリンク" xfId="1" builtinId="8"/>
    <cellStyle name="標準" xfId="0" builtinId="0"/>
  </cellStyles>
  <dxfs count="2">
    <dxf>
      <fill>
        <patternFill>
          <bgColor theme="0"/>
        </patternFill>
      </fill>
    </dxf>
    <dxf>
      <font>
        <b/>
        <i val="0"/>
        <color rgb="FFC00000"/>
      </font>
    </dxf>
  </dxfs>
  <tableStyles count="0" defaultTableStyle="TableStyleMedium2" defaultPivotStyle="PivotStyleLight16"/>
  <colors>
    <mruColors>
      <color rgb="FFED7D31"/>
      <color rgb="FFDB4D6D"/>
      <color rgb="FF469C98"/>
      <color rgb="FF50B0AB"/>
      <color rgb="FFDFF1F0"/>
      <color rgb="FF66BAB7"/>
      <color rgb="FFFEDFE1"/>
      <color rgb="FFEA544F"/>
      <color rgb="FF2592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3.xml" Type="http://schemas.openxmlformats.org/officeDocument/2006/relationships/customXml"/><Relationship Id="rId11" Target="vbaProject.bin" Type="http://schemas.microsoft.com/office/2006/relationships/vbaProject"/><Relationship Id="rId2" Target="worksheets/sheet2.xml" Type="http://schemas.openxmlformats.org/officeDocument/2006/relationships/worksheet"/><Relationship Id="rId3" Target="worksheets/sheet3.xml" Type="http://schemas.openxmlformats.org/officeDocument/2006/relationships/worksheet"/><Relationship Id="rId4" Target="theme/theme1.xml" Type="http://schemas.openxmlformats.org/officeDocument/2006/relationships/theme"/><Relationship Id="rId5" Target="styles.xml" Type="http://schemas.openxmlformats.org/officeDocument/2006/relationships/styles"/><Relationship Id="rId6" Target="sharedStrings.xml" Type="http://schemas.openxmlformats.org/officeDocument/2006/relationships/sharedStrings"/><Relationship Id="rId7" Target="calcChain.xml" Type="http://schemas.openxmlformats.org/officeDocument/2006/relationships/calcChain"/><Relationship Id="rId8" Target="../customXml/item1.xml" Type="http://schemas.openxmlformats.org/officeDocument/2006/relationships/customXml"/><Relationship Id="rId9" Target="../customXml/item2.xml" Type="http://schemas.openxmlformats.org/officeDocument/2006/relationships/customXml"/></Relationships>
</file>

<file path=xl/charts/_rels/chart1.xml.rels><?xml version="1.0" encoding="UTF-8" standalone="yes"?><Relationships xmlns="http://schemas.openxmlformats.org/package/2006/relationships"><Relationship Id="rId1" Target="style1.xml" Type="http://schemas.microsoft.com/office/2011/relationships/chartStyle"/><Relationship Id="rId2" Target="colors1.xml" Type="http://schemas.microsoft.com/office/2011/relationships/chartColorStyle"/></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213703415871272"/>
          <c:y val="2.2767418042441291E-2"/>
          <c:w val="0.48293854904830863"/>
          <c:h val="0.95446516391511738"/>
        </c:manualLayout>
      </c:layout>
      <c:radarChart>
        <c:radarStyle val="marker"/>
        <c:varyColors val="0"/>
        <c:ser>
          <c:idx val="0"/>
          <c:order val="0"/>
          <c:tx>
            <c:strRef>
              <c:f>チェックシート!$E$12</c:f>
              <c:strCache>
                <c:ptCount val="1"/>
                <c:pt idx="0">
                  <c:v>質問票</c:v>
                </c:pt>
              </c:strCache>
            </c:strRef>
          </c:tx>
          <c:spPr>
            <a:ln w="28575" cap="rnd">
              <a:solidFill>
                <a:srgbClr val="002060"/>
              </a:solidFill>
              <a:prstDash val="dash"/>
              <a:round/>
            </a:ln>
            <a:effectLst/>
          </c:spPr>
          <c:marker>
            <c:symbol val="none"/>
          </c:marker>
          <c:cat>
            <c:strRef>
              <c:f>チェックシート!$B$13:$D$17</c:f>
              <c:strCache>
                <c:ptCount val="5"/>
                <c:pt idx="0">
                  <c:v>Ⅰ.歩⾏能⼒・筋⼒</c:v>
                </c:pt>
                <c:pt idx="1">
                  <c:v>Ⅱ.敏捷性</c:v>
                </c:pt>
                <c:pt idx="2">
                  <c:v>Ⅲ.動的バランス</c:v>
                </c:pt>
                <c:pt idx="3">
                  <c:v>Ⅳ.静的バランス（閉眼)</c:v>
                </c:pt>
                <c:pt idx="4">
                  <c:v>Ⅴ.静的バランス（開眼)</c:v>
                </c:pt>
              </c:strCache>
            </c:strRef>
          </c:cat>
          <c:val>
            <c:numRef>
              <c:f>チェックシート!$E$13:$E$17</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0-2B2A-4A89-AA83-A080DEAD83F2}"/>
            </c:ext>
          </c:extLst>
        </c:ser>
        <c:ser>
          <c:idx val="1"/>
          <c:order val="1"/>
          <c:tx>
            <c:strRef>
              <c:f>チェックシート!$F$12</c:f>
              <c:strCache>
                <c:ptCount val="1"/>
                <c:pt idx="0">
                  <c:v>身体機能計測結果</c:v>
                </c:pt>
              </c:strCache>
            </c:strRef>
          </c:tx>
          <c:spPr>
            <a:ln w="28575" cap="rnd">
              <a:solidFill>
                <a:srgbClr val="C00000">
                  <a:alpha val="69804"/>
                </a:srgbClr>
              </a:solidFill>
              <a:prstDash val="solid"/>
              <a:round/>
            </a:ln>
            <a:effectLst/>
          </c:spPr>
          <c:marker>
            <c:symbol val="none"/>
          </c:marker>
          <c:cat>
            <c:strRef>
              <c:f>チェックシート!$B$13:$D$17</c:f>
              <c:strCache>
                <c:ptCount val="5"/>
                <c:pt idx="0">
                  <c:v>Ⅰ.歩⾏能⼒・筋⼒</c:v>
                </c:pt>
                <c:pt idx="1">
                  <c:v>Ⅱ.敏捷性</c:v>
                </c:pt>
                <c:pt idx="2">
                  <c:v>Ⅲ.動的バランス</c:v>
                </c:pt>
                <c:pt idx="3">
                  <c:v>Ⅳ.静的バランス（閉眼)</c:v>
                </c:pt>
                <c:pt idx="4">
                  <c:v>Ⅴ.静的バランス（開眼)</c:v>
                </c:pt>
              </c:strCache>
            </c:strRef>
          </c:cat>
          <c:val>
            <c:numRef>
              <c:f>チェックシート!$F$13:$F$17</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1-2B2A-4A89-AA83-A080DEAD83F2}"/>
            </c:ext>
          </c:extLst>
        </c:ser>
        <c:dLbls>
          <c:showLegendKey val="0"/>
          <c:showVal val="0"/>
          <c:showCatName val="0"/>
          <c:showSerName val="0"/>
          <c:showPercent val="0"/>
          <c:showBubbleSize val="0"/>
        </c:dLbls>
        <c:axId val="718425711"/>
        <c:axId val="718424047"/>
      </c:radarChart>
      <c:catAx>
        <c:axId val="718425711"/>
        <c:scaling>
          <c:orientation val="minMax"/>
        </c:scaling>
        <c:delete val="1"/>
        <c:axPos val="b"/>
        <c:numFmt formatCode="General" sourceLinked="1"/>
        <c:majorTickMark val="none"/>
        <c:minorTickMark val="none"/>
        <c:tickLblPos val="nextTo"/>
        <c:crossAx val="718424047"/>
        <c:crosses val="autoZero"/>
        <c:auto val="1"/>
        <c:lblAlgn val="ctr"/>
        <c:lblOffset val="100"/>
        <c:noMultiLvlLbl val="0"/>
      </c:catAx>
      <c:valAx>
        <c:axId val="718424047"/>
        <c:scaling>
          <c:orientation val="minMax"/>
          <c:max val="5"/>
          <c:min val="0"/>
        </c:scaling>
        <c:delete val="0"/>
        <c:axPos val="l"/>
        <c:majorGridlines>
          <c:spPr>
            <a:ln w="3175" cap="flat" cmpd="sng" algn="ctr">
              <a:solidFill>
                <a:schemeClr val="bg1">
                  <a:lumMod val="50000"/>
                </a:schemeClr>
              </a:solidFill>
              <a:prstDash val="dash"/>
              <a:round/>
            </a:ln>
            <a:effectLst/>
          </c:spPr>
        </c:majorGridlines>
        <c:numFmt formatCode="General" sourceLinked="1"/>
        <c:majorTickMark val="none"/>
        <c:minorTickMark val="none"/>
        <c:tickLblPos val="none"/>
        <c:spPr>
          <a:noFill/>
          <a:ln w="3175">
            <a:solidFill>
              <a:schemeClr val="tx1">
                <a:lumMod val="50000"/>
                <a:lumOff val="50000"/>
              </a:schemeClr>
            </a:solidFill>
          </a:ln>
          <a:effectLst/>
        </c:spPr>
        <c:txPr>
          <a:bodyPr rot="-60000000" spcFirstLastPara="1" vertOverflow="ellipsis" vert="horz" wrap="square" anchor="ctr" anchorCtr="1"/>
          <a:lstStyle/>
          <a:p>
            <a:pPr>
              <a:defRPr sz="1400" b="0" i="0" u="none" strike="noStrike" kern="1200" baseline="0">
                <a:solidFill>
                  <a:sysClr val="windowText" lastClr="000000"/>
                </a:solidFill>
                <a:latin typeface="メイリオ" panose="020B0604030504040204" pitchFamily="50" charset="-128"/>
                <a:ea typeface="メイリオ" panose="020B0604030504040204" pitchFamily="50" charset="-128"/>
                <a:cs typeface="+mn-cs"/>
              </a:defRPr>
            </a:pPr>
            <a:endParaRPr lang="ja-JP"/>
          </a:p>
        </c:txPr>
        <c:crossAx val="718425711"/>
        <c:crosses val="autoZero"/>
        <c:crossBetween val="between"/>
        <c:majorUnit val="1"/>
      </c:valAx>
      <c:spPr>
        <a:noFill/>
        <a:ln>
          <a:noFill/>
        </a:ln>
        <a:effectLst/>
      </c:spPr>
    </c:plotArea>
    <c:legend>
      <c:legendPos val="r"/>
      <c:legendEntry>
        <c:idx val="1"/>
        <c:txPr>
          <a:bodyPr rot="0" spcFirstLastPara="1" vertOverflow="ellipsis" vert="horz" wrap="square" anchor="ctr" anchorCtr="1"/>
          <a:lstStyle/>
          <a:p>
            <a:pPr>
              <a:defRPr sz="1400" b="1" i="0" u="none" strike="noStrike" kern="1200" baseline="0">
                <a:solidFill>
                  <a:sysClr val="windowText" lastClr="000000"/>
                </a:solidFill>
                <a:latin typeface="メイリオ" panose="020B0604030504040204" pitchFamily="50" charset="-128"/>
                <a:ea typeface="メイリオ" panose="020B0604030504040204" pitchFamily="50" charset="-128"/>
                <a:cs typeface="+mn-cs"/>
              </a:defRPr>
            </a:pPr>
            <a:endParaRPr lang="ja-JP"/>
          </a:p>
        </c:txPr>
      </c:legendEntry>
      <c:layout>
        <c:manualLayout>
          <c:xMode val="edge"/>
          <c:yMode val="edge"/>
          <c:x val="0.66177576244867142"/>
          <c:y val="4.2459130868146514E-3"/>
          <c:w val="0.33822426305972342"/>
          <c:h val="0.24886032368453101"/>
        </c:manualLayout>
      </c:layout>
      <c:overlay val="0"/>
      <c:spPr>
        <a:noFill/>
        <a:ln>
          <a:noFill/>
        </a:ln>
        <a:effectLst/>
      </c:spPr>
      <c:txPr>
        <a:bodyPr rot="0" spcFirstLastPara="1" vertOverflow="ellipsis" vert="horz" wrap="square" anchor="ctr" anchorCtr="1"/>
        <a:lstStyle/>
        <a:p>
          <a:pPr>
            <a:defRPr sz="1400" b="0" i="0" u="none" strike="noStrike" kern="1200" baseline="0">
              <a:solidFill>
                <a:sysClr val="windowText" lastClr="000000"/>
              </a:solidFill>
              <a:latin typeface="メイリオ" panose="020B0604030504040204" pitchFamily="50" charset="-128"/>
              <a:ea typeface="メイリオ" panose="020B0604030504040204" pitchFamily="50" charset="-128"/>
              <a:cs typeface="+mn-cs"/>
            </a:defRPr>
          </a:pPr>
          <a:endParaRPr lang="ja-JP"/>
        </a:p>
      </c:txPr>
    </c:legend>
    <c:plotVisOnly val="1"/>
    <c:dispBlanksAs val="gap"/>
    <c:showDLblsOverMax val="0"/>
    <c:extLst>
      <c:ext xmlns:c16r3="http://schemas.microsoft.com/office/drawing/2017/03/chart" uri="{56B9EC1D-385E-4148-901F-78D8002777C0}">
        <c16r3:dataDisplayOptions16>
          <c16r3:dispNaAsBlank val="1"/>
        </c16r3:dataDisplayOptions16>
      </c:ext>
    </c:extLst>
  </c:chart>
  <c:spPr>
    <a:noFill/>
    <a:ln w="9525" cap="flat" cmpd="sng" algn="ctr">
      <a:noFill/>
      <a:round/>
    </a:ln>
    <a:effectLst/>
  </c:spPr>
  <c:txPr>
    <a:bodyPr/>
    <a:lstStyle/>
    <a:p>
      <a:pPr>
        <a:defRPr sz="1400">
          <a:solidFill>
            <a:sysClr val="windowText" lastClr="000000"/>
          </a:solidFill>
          <a:latin typeface="メイリオ" panose="020B0604030504040204" pitchFamily="50" charset="-128"/>
          <a:ea typeface="メイリオ" panose="020B0604030504040204" pitchFamily="50" charset="-128"/>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Relationships xmlns="http://schemas.openxmlformats.org/package/2006/relationships"><Relationship Id="rId1" Target="../media/image1.emf" Type="http://schemas.openxmlformats.org/officeDocument/2006/relationships/image"/><Relationship Id="rId10" Target="../media/image10.png" Type="http://schemas.openxmlformats.org/officeDocument/2006/relationships/image"/><Relationship Id="rId11" Target="../media/image11.svg" Type="http://schemas.openxmlformats.org/officeDocument/2006/relationships/image"/><Relationship Id="rId12" Target="../media/image12.emf" Type="http://schemas.openxmlformats.org/officeDocument/2006/relationships/image"/><Relationship Id="rId13" Target="../media/image13.tmp" Type="http://schemas.openxmlformats.org/officeDocument/2006/relationships/image"/><Relationship Id="rId14" Target="../media/image14.emf" Type="http://schemas.openxmlformats.org/officeDocument/2006/relationships/image"/><Relationship Id="rId15" Target="../media/image15.emf" Type="http://schemas.openxmlformats.org/officeDocument/2006/relationships/image"/><Relationship Id="rId16" Target="../media/image16.tmp" Type="http://schemas.openxmlformats.org/officeDocument/2006/relationships/image"/><Relationship Id="rId17" Target="../media/image17.emf" Type="http://schemas.openxmlformats.org/officeDocument/2006/relationships/image"/><Relationship Id="rId18" Target="../media/image18.emf" Type="http://schemas.openxmlformats.org/officeDocument/2006/relationships/image"/><Relationship Id="rId19" Target="../media/image19.emf" Type="http://schemas.openxmlformats.org/officeDocument/2006/relationships/image"/><Relationship Id="rId2" Target="../media/image2.emf" Type="http://schemas.openxmlformats.org/officeDocument/2006/relationships/image"/><Relationship Id="rId20" Target="../media/image20.emf" Type="http://schemas.openxmlformats.org/officeDocument/2006/relationships/image"/><Relationship Id="rId21" Target="../media/image21.emf" Type="http://schemas.openxmlformats.org/officeDocument/2006/relationships/image"/><Relationship Id="rId22" Target="../media/image22.png" Type="http://schemas.openxmlformats.org/officeDocument/2006/relationships/image"/><Relationship Id="rId23" Target="../media/image23.svg" Type="http://schemas.openxmlformats.org/officeDocument/2006/relationships/image"/><Relationship Id="rId24" Target="../media/image24.png" Type="http://schemas.openxmlformats.org/officeDocument/2006/relationships/image"/><Relationship Id="rId25" Target="../media/image25.svg" Type="http://schemas.openxmlformats.org/officeDocument/2006/relationships/image"/><Relationship Id="rId26" Target="../charts/chart1.xml" Type="http://schemas.openxmlformats.org/officeDocument/2006/relationships/chart"/><Relationship Id="rId27" Target="../media/image26.png" Type="http://schemas.openxmlformats.org/officeDocument/2006/relationships/image"/><Relationship Id="rId28" Target="../media/image27.gif" Type="http://schemas.openxmlformats.org/officeDocument/2006/relationships/image"/><Relationship Id="rId29" Target="../media/image28.png" Type="http://schemas.openxmlformats.org/officeDocument/2006/relationships/image"/><Relationship Id="rId3" Target="../media/image3.emf" Type="http://schemas.openxmlformats.org/officeDocument/2006/relationships/image"/><Relationship Id="rId30" Target="../media/image29.png" Type="http://schemas.openxmlformats.org/officeDocument/2006/relationships/image"/><Relationship Id="rId31" Target="../media/image30.png" Type="http://schemas.openxmlformats.org/officeDocument/2006/relationships/image"/><Relationship Id="rId32" Target="../media/image31.png" Type="http://schemas.openxmlformats.org/officeDocument/2006/relationships/image"/><Relationship Id="rId33" Target="../media/image32.png" Type="http://schemas.openxmlformats.org/officeDocument/2006/relationships/image"/><Relationship Id="rId34" Target="../media/image33.png" Type="http://schemas.openxmlformats.org/officeDocument/2006/relationships/image"/><Relationship Id="rId35" Target="../media/image34.png" Type="http://schemas.openxmlformats.org/officeDocument/2006/relationships/image"/><Relationship Id="rId36" Target="../media/image35.png" Type="http://schemas.openxmlformats.org/officeDocument/2006/relationships/image"/><Relationship Id="rId4" Target="../media/image4.emf" Type="http://schemas.openxmlformats.org/officeDocument/2006/relationships/image"/><Relationship Id="rId5" Target="../media/image5.emf" Type="http://schemas.openxmlformats.org/officeDocument/2006/relationships/image"/><Relationship Id="rId6" Target="../media/image6.emf" Type="http://schemas.openxmlformats.org/officeDocument/2006/relationships/image"/><Relationship Id="rId7" Target="../media/image7.emf" Type="http://schemas.openxmlformats.org/officeDocument/2006/relationships/image"/><Relationship Id="rId8" Target="../media/image8.png" Type="http://schemas.openxmlformats.org/officeDocument/2006/relationships/image"/><Relationship Id="rId9" Target="../media/image9.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xdr:from>
      <xdr:col>1</xdr:col>
      <xdr:colOff>3141</xdr:colOff>
      <xdr:row>25</xdr:row>
      <xdr:rowOff>0</xdr:rowOff>
    </xdr:from>
    <xdr:to>
      <xdr:col>12</xdr:col>
      <xdr:colOff>9939</xdr:colOff>
      <xdr:row>34</xdr:row>
      <xdr:rowOff>2241</xdr:rowOff>
    </xdr:to>
    <xdr:grpSp>
      <xdr:nvGrpSpPr>
        <xdr:cNvPr id="3" name="グループ化 2">
          <a:extLst>
            <a:ext uri="{FF2B5EF4-FFF2-40B4-BE49-F238E27FC236}">
              <a16:creationId xmlns:a16="http://schemas.microsoft.com/office/drawing/2014/main" id="{00000000-0008-0000-0000-000003000000}"/>
            </a:ext>
          </a:extLst>
        </xdr:cNvPr>
        <xdr:cNvGrpSpPr/>
      </xdr:nvGrpSpPr>
      <xdr:grpSpPr>
        <a:xfrm>
          <a:off x="966847" y="10074088"/>
          <a:ext cx="7548357" cy="4932829"/>
          <a:chOff x="683498" y="2343150"/>
          <a:chExt cx="7556041" cy="4955241"/>
        </a:xfrm>
        <a:noFill/>
      </xdr:grpSpPr>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3929379" y="2343150"/>
            <a:ext cx="4310160" cy="49305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108000" tIns="0" rIns="72000" bIns="0" rtlCol="0" anchor="b">
            <a:noAutofit/>
          </a:bodyPr>
          <a:lstStyle/>
          <a:p>
            <a:pPr marL="0" indent="0" algn="l">
              <a:lnSpc>
                <a:spcPct val="6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a:t>
            </a:r>
            <a:r>
              <a:rPr kumimoji="1" lang="ja-JP" altLang="en-US"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自信がない 　２</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あまり自信がない </a:t>
            </a:r>
            <a:r>
              <a:rPr kumimoji="1" lang="ja-JP" altLang="en-US" sz="1200" baseline="0">
                <a:latin typeface="メイリオ" panose="020B0604030504040204" pitchFamily="50" charset="-128"/>
                <a:ea typeface="メイリオ" panose="020B0604030504040204" pitchFamily="50" charset="-128"/>
              </a:rPr>
              <a:t>　３</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⼈並み程度 　</a:t>
            </a:r>
            <a:endParaRPr kumimoji="1" lang="en-US" altLang="ja-JP" sz="1200">
              <a:latin typeface="メイリオ" panose="020B0604030504040204" pitchFamily="50" charset="-128"/>
              <a:ea typeface="メイリオ" panose="020B0604030504040204" pitchFamily="50" charset="-128"/>
            </a:endParaRPr>
          </a:p>
          <a:p>
            <a:pPr marL="0" indent="0" algn="l">
              <a:lnSpc>
                <a:spcPct val="8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少し自信がある</a:t>
            </a:r>
            <a:r>
              <a:rPr kumimoji="1" lang="ja-JP" altLang="en-US" sz="1200" baseline="0">
                <a:latin typeface="メイリオ" panose="020B0604030504040204" pitchFamily="50" charset="-128"/>
                <a:ea typeface="メイリオ" panose="020B0604030504040204" pitchFamily="50" charset="-128"/>
              </a:rPr>
              <a:t> 　５</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自信がある</a:t>
            </a:r>
          </a:p>
        </xdr:txBody>
      </xdr:sp>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685799" y="2343151"/>
            <a:ext cx="3243579" cy="49530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b">
            <a:noAutofit/>
          </a:bodyPr>
          <a:lstStyle/>
          <a:p>
            <a:pPr marL="306000" indent="-360000" algn="l">
              <a:lnSpc>
                <a:spcPct val="80000"/>
              </a:lnSpc>
            </a:pPr>
            <a:r>
              <a:rPr kumimoji="1" lang="ja-JP" altLang="en-US" sz="1200">
                <a:latin typeface="メイリオ" panose="020B0604030504040204" pitchFamily="50" charset="-128"/>
                <a:ea typeface="メイリオ" panose="020B0604030504040204" pitchFamily="50" charset="-128"/>
              </a:rPr>
              <a:t>①．人ごみの中、正面から来る人にぶつからず、よけて歩けますか</a:t>
            </a:r>
          </a:p>
        </xdr:txBody>
      </xdr:sp>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685801" y="2838451"/>
            <a:ext cx="3243577" cy="49529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ctr">
            <a:noAutofit/>
          </a:bodyPr>
          <a:lstStyle/>
          <a:p>
            <a:pPr marL="306000" indent="-457200" algn="l">
              <a:lnSpc>
                <a:spcPct val="60000"/>
              </a:lnSpc>
            </a:pPr>
            <a:r>
              <a:rPr kumimoji="1" lang="ja-JP" altLang="en-US" sz="1200">
                <a:latin typeface="メイリオ" panose="020B0604030504040204" pitchFamily="50" charset="-128"/>
                <a:ea typeface="メイリオ" panose="020B0604030504040204" pitchFamily="50" charset="-128"/>
              </a:rPr>
              <a:t>②．同年代に⽐べて体⼒に⾃信はありますか</a:t>
            </a:r>
          </a:p>
        </xdr:txBody>
      </xdr:sp>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685801" y="3333750"/>
            <a:ext cx="3243577" cy="49530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b">
            <a:noAutofit/>
          </a:bodyPr>
          <a:lstStyle/>
          <a:p>
            <a:pPr marL="306000" indent="-457200" algn="l">
              <a:lnSpc>
                <a:spcPct val="80000"/>
              </a:lnSpc>
            </a:pPr>
            <a:r>
              <a:rPr kumimoji="1" lang="ja-JP" altLang="en-US" sz="1200">
                <a:latin typeface="メイリオ" panose="020B0604030504040204" pitchFamily="50" charset="-128"/>
                <a:ea typeface="メイリオ" panose="020B0604030504040204" pitchFamily="50" charset="-128"/>
              </a:rPr>
              <a:t>③．突発的な事態に対する体の反応は素早い方と思いますか</a:t>
            </a:r>
          </a:p>
        </xdr:txBody>
      </xdr:sp>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683498" y="3829050"/>
            <a:ext cx="3245881" cy="49530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b">
            <a:noAutofit/>
          </a:bodyPr>
          <a:lstStyle/>
          <a:p>
            <a:pPr marL="306000" indent="-457200" algn="l">
              <a:lnSpc>
                <a:spcPct val="80000"/>
              </a:lnSpc>
            </a:pPr>
            <a:r>
              <a:rPr kumimoji="1" lang="ja-JP" altLang="en-US" sz="1200">
                <a:latin typeface="メイリオ" panose="020B0604030504040204" pitchFamily="50" charset="-128"/>
                <a:ea typeface="メイリオ" panose="020B0604030504040204" pitchFamily="50" charset="-128"/>
              </a:rPr>
              <a:t>④．歩⾏中、⼩さい段差に⾜を引っかけたとき、すぐに次の足が出ると思いますか</a:t>
            </a:r>
          </a:p>
        </xdr:txBody>
      </xdr:sp>
      <xdr:sp macro="" textlink="">
        <xdr:nvSpPr>
          <xdr:cNvPr id="9" name="テキスト ボックス 8">
            <a:extLst>
              <a:ext uri="{FF2B5EF4-FFF2-40B4-BE49-F238E27FC236}">
                <a16:creationId xmlns:a16="http://schemas.microsoft.com/office/drawing/2014/main" id="{00000000-0008-0000-0000-000009000000}"/>
              </a:ext>
            </a:extLst>
          </xdr:cNvPr>
          <xdr:cNvSpPr txBox="1"/>
        </xdr:nvSpPr>
        <xdr:spPr>
          <a:xfrm>
            <a:off x="683498" y="4324350"/>
            <a:ext cx="3245881" cy="74295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ctr">
            <a:noAutofit/>
          </a:bodyPr>
          <a:lstStyle/>
          <a:p>
            <a:pPr marL="306000" indent="-457200" algn="l">
              <a:lnSpc>
                <a:spcPct val="100000"/>
              </a:lnSpc>
            </a:pPr>
            <a:r>
              <a:rPr kumimoji="1" lang="ja-JP" altLang="en-US" sz="1200">
                <a:latin typeface="メイリオ" panose="020B0604030504040204" pitchFamily="50" charset="-128"/>
                <a:ea typeface="メイリオ" panose="020B0604030504040204" pitchFamily="50" charset="-128"/>
              </a:rPr>
              <a:t>⑤．⽚⾜で⽴ったまま靴下を履くことができると思いますか</a:t>
            </a:r>
          </a:p>
        </xdr:txBody>
      </xdr:sp>
      <xdr:sp macro="" textlink="">
        <xdr:nvSpPr>
          <xdr:cNvPr id="10" name="テキスト ボックス 9">
            <a:extLst>
              <a:ext uri="{FF2B5EF4-FFF2-40B4-BE49-F238E27FC236}">
                <a16:creationId xmlns:a16="http://schemas.microsoft.com/office/drawing/2014/main" id="{00000000-0008-0000-0000-00000A000000}"/>
              </a:ext>
            </a:extLst>
          </xdr:cNvPr>
          <xdr:cNvSpPr txBox="1"/>
        </xdr:nvSpPr>
        <xdr:spPr>
          <a:xfrm>
            <a:off x="685801" y="5067300"/>
            <a:ext cx="3333544" cy="74295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ctr">
            <a:noAutofit/>
          </a:bodyPr>
          <a:lstStyle/>
          <a:p>
            <a:pPr marL="306000" indent="-457200" algn="l">
              <a:lnSpc>
                <a:spcPct val="100000"/>
              </a:lnSpc>
            </a:pPr>
            <a:r>
              <a:rPr kumimoji="1" lang="ja-JP" altLang="en-US" sz="1200">
                <a:latin typeface="メイリオ" panose="020B0604030504040204" pitchFamily="50" charset="-128"/>
                <a:ea typeface="メイリオ" panose="020B0604030504040204" pitchFamily="50" charset="-128"/>
              </a:rPr>
              <a:t>⑥．⼀直線に引いたラインの上を❶継ぎ⾜歩行で簡単に歩くことができると思いますか</a:t>
            </a:r>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685801" y="6800850"/>
            <a:ext cx="3243577" cy="49530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b">
            <a:noAutofit/>
          </a:bodyPr>
          <a:lstStyle/>
          <a:p>
            <a:pPr marL="306000" indent="-457200" algn="l">
              <a:lnSpc>
                <a:spcPct val="80000"/>
              </a:lnSpc>
            </a:pPr>
            <a:r>
              <a:rPr kumimoji="1" lang="ja-JP" altLang="en-US" sz="1200">
                <a:latin typeface="メイリオ" panose="020B0604030504040204" pitchFamily="50" charset="-128"/>
                <a:ea typeface="メイリオ" panose="020B0604030504040204" pitchFamily="50" charset="-128"/>
              </a:rPr>
              <a:t>⑨．眼を開けて⽚⾜でどのくらい⽴つ⾃信がありますか</a:t>
            </a:r>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685801" y="5810250"/>
            <a:ext cx="3243577" cy="49530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b">
            <a:noAutofit/>
          </a:bodyPr>
          <a:lstStyle/>
          <a:p>
            <a:pPr marL="306000" indent="-457200" algn="l">
              <a:lnSpc>
                <a:spcPct val="80000"/>
              </a:lnSpc>
            </a:pPr>
            <a:r>
              <a:rPr kumimoji="1" lang="ja-JP" altLang="en-US" sz="1200">
                <a:latin typeface="メイリオ" panose="020B0604030504040204" pitchFamily="50" charset="-128"/>
                <a:ea typeface="メイリオ" panose="020B0604030504040204" pitchFamily="50" charset="-128"/>
              </a:rPr>
              <a:t>⑦．眼を閉じて⽚⾜でどのくらい⽴つ⾃信がありますか</a:t>
            </a:r>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683498" y="6305550"/>
            <a:ext cx="3245881" cy="495300"/>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36000" bIns="0" rtlCol="0" anchor="b">
            <a:noAutofit/>
          </a:bodyPr>
          <a:lstStyle/>
          <a:p>
            <a:pPr marL="306000" indent="-457200" algn="l">
              <a:lnSpc>
                <a:spcPct val="80000"/>
              </a:lnSpc>
            </a:pPr>
            <a:r>
              <a:rPr kumimoji="1" lang="ja-JP" altLang="en-US" sz="1200">
                <a:latin typeface="メイリオ" panose="020B0604030504040204" pitchFamily="50" charset="-128"/>
                <a:ea typeface="メイリオ" panose="020B0604030504040204" pitchFamily="50" charset="-128"/>
              </a:rPr>
              <a:t>⑧．電⾞に乗って、つり⾰につかまらずどのくらい⽴っていられると思いますか</a:t>
            </a:r>
          </a:p>
        </xdr:txBody>
      </xdr:sp>
      <xdr:sp macro="" textlink="">
        <xdr:nvSpPr>
          <xdr:cNvPr id="14" name="テキスト ボックス 13">
            <a:extLst>
              <a:ext uri="{FF2B5EF4-FFF2-40B4-BE49-F238E27FC236}">
                <a16:creationId xmlns:a16="http://schemas.microsoft.com/office/drawing/2014/main" id="{00000000-0008-0000-0000-00000E000000}"/>
              </a:ext>
            </a:extLst>
          </xdr:cNvPr>
          <xdr:cNvSpPr txBox="1"/>
        </xdr:nvSpPr>
        <xdr:spPr>
          <a:xfrm>
            <a:off x="3929379" y="3333750"/>
            <a:ext cx="4310160" cy="49305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tIns="0" rIns="72000" bIns="0" rtlCol="0" anchor="b">
            <a:noAutofit/>
          </a:bodyPr>
          <a:lstStyle/>
          <a:p>
            <a:pPr marL="0" indent="0" algn="l">
              <a:lnSpc>
                <a:spcPct val="6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素早くないと思う　</a:t>
            </a:r>
            <a:r>
              <a:rPr kumimoji="1" lang="ja-JP" altLang="en-US" sz="1200" baseline="0">
                <a:latin typeface="メイリオ" panose="020B0604030504040204" pitchFamily="50" charset="-128"/>
                <a:ea typeface="メイリオ" panose="020B0604030504040204" pitchFamily="50" charset="-128"/>
              </a:rPr>
              <a:t> ２</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あまり素早くない方と思う </a:t>
            </a:r>
            <a:endParaRPr kumimoji="1" lang="en-US" altLang="ja-JP" sz="1200">
              <a:latin typeface="メイリオ" panose="020B0604030504040204" pitchFamily="50" charset="-128"/>
              <a:ea typeface="メイリオ" panose="020B0604030504040204" pitchFamily="50" charset="-128"/>
            </a:endParaRPr>
          </a:p>
          <a:p>
            <a:pPr marL="0" indent="0" algn="l">
              <a:lnSpc>
                <a:spcPct val="80000"/>
              </a:lnSpc>
            </a:pPr>
            <a:r>
              <a:rPr kumimoji="1" lang="ja-JP" altLang="en-US" sz="1200">
                <a:latin typeface="メイリオ" panose="020B0604030504040204" pitchFamily="50" charset="-128"/>
                <a:ea typeface="メイリオ" panose="020B0604030504040204" pitchFamily="50" charset="-128"/>
              </a:rPr>
              <a:t>３</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普通　</a:t>
            </a:r>
            <a:r>
              <a:rPr kumimoji="1" lang="ja-JP" altLang="en-US" sz="1200" baseline="0">
                <a:latin typeface="メイリオ" panose="020B0604030504040204" pitchFamily="50" charset="-128"/>
                <a:ea typeface="メイリオ" panose="020B0604030504040204" pitchFamily="50" charset="-128"/>
              </a:rPr>
              <a:t> ４</a:t>
            </a:r>
            <a:r>
              <a:rPr kumimoji="1" lang="en-US" altLang="ja-JP" sz="1200">
                <a:latin typeface="メイリオ" panose="020B0604030504040204" pitchFamily="50" charset="-128"/>
                <a:ea typeface="メイリオ" panose="020B0604030504040204" pitchFamily="50" charset="-128"/>
              </a:rPr>
              <a:t>.</a:t>
            </a:r>
            <a:r>
              <a:rPr kumimoji="1" lang="ja-JP" altLang="en-US" sz="1200">
                <a:latin typeface="メイリオ" panose="020B0604030504040204" pitchFamily="50" charset="-128"/>
                <a:ea typeface="メイリオ" panose="020B0604030504040204" pitchFamily="50" charset="-128"/>
              </a:rPr>
              <a:t>やや素早い方と思う</a:t>
            </a:r>
            <a:r>
              <a:rPr kumimoji="1" lang="ja-JP" altLang="en-US" sz="1200" baseline="0">
                <a:latin typeface="メイリオ" panose="020B0604030504040204" pitchFamily="50" charset="-128"/>
                <a:ea typeface="メイリオ" panose="020B0604030504040204" pitchFamily="50" charset="-128"/>
              </a:rPr>
              <a:t>　 ５</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素早い方と思う</a:t>
            </a:r>
          </a:p>
        </xdr:txBody>
      </xdr:sp>
      <xdr:sp macro="" textlink="">
        <xdr:nvSpPr>
          <xdr:cNvPr id="15" name="テキスト ボックス 14">
            <a:extLst>
              <a:ext uri="{FF2B5EF4-FFF2-40B4-BE49-F238E27FC236}">
                <a16:creationId xmlns:a16="http://schemas.microsoft.com/office/drawing/2014/main" id="{00000000-0008-0000-0000-00000F000000}"/>
              </a:ext>
            </a:extLst>
          </xdr:cNvPr>
          <xdr:cNvSpPr txBox="1"/>
        </xdr:nvSpPr>
        <xdr:spPr>
          <a:xfrm>
            <a:off x="3929379" y="3829050"/>
            <a:ext cx="4310160" cy="49305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tIns="0" rIns="72000" bIns="0" rtlCol="0" anchor="b">
            <a:noAutofit/>
          </a:bodyPr>
          <a:lstStyle/>
          <a:p>
            <a:pPr marL="0" indent="0" algn="l">
              <a:lnSpc>
                <a:spcPct val="6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a:t>
            </a:r>
            <a:r>
              <a:rPr kumimoji="1" lang="ja-JP" altLang="en-US"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自信がない</a:t>
            </a:r>
            <a:r>
              <a:rPr kumimoji="1" lang="ja-JP" altLang="en-US" sz="1200" baseline="0">
                <a:latin typeface="メイリオ" panose="020B0604030504040204" pitchFamily="50" charset="-128"/>
                <a:ea typeface="メイリオ" panose="020B0604030504040204" pitchFamily="50" charset="-128"/>
              </a:rPr>
              <a:t> ２</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あまり自信がない ３</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少し自信がある</a:t>
            </a:r>
            <a:endParaRPr kumimoji="1" lang="en-US" altLang="ja-JP" sz="1200">
              <a:latin typeface="メイリオ" panose="020B0604030504040204" pitchFamily="50" charset="-128"/>
              <a:ea typeface="メイリオ" panose="020B0604030504040204" pitchFamily="50" charset="-128"/>
            </a:endParaRPr>
          </a:p>
          <a:p>
            <a:pPr marL="0" indent="0" algn="l">
              <a:lnSpc>
                <a:spcPct val="8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かなり自信がある</a:t>
            </a:r>
            <a:r>
              <a:rPr kumimoji="1" lang="ja-JP" altLang="en-US" sz="1200" baseline="0">
                <a:latin typeface="メイリオ" panose="020B0604030504040204" pitchFamily="50" charset="-128"/>
                <a:ea typeface="メイリオ" panose="020B0604030504040204" pitchFamily="50" charset="-128"/>
              </a:rPr>
              <a:t>  ５</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とても自信がある</a:t>
            </a:r>
          </a:p>
        </xdr:txBody>
      </xdr:sp>
      <xdr:sp macro="" textlink="">
        <xdr:nvSpPr>
          <xdr:cNvPr id="16" name="テキスト ボックス 15">
            <a:extLst>
              <a:ext uri="{FF2B5EF4-FFF2-40B4-BE49-F238E27FC236}">
                <a16:creationId xmlns:a16="http://schemas.microsoft.com/office/drawing/2014/main" id="{00000000-0008-0000-0000-000010000000}"/>
              </a:ext>
            </a:extLst>
          </xdr:cNvPr>
          <xdr:cNvSpPr txBox="1"/>
        </xdr:nvSpPr>
        <xdr:spPr>
          <a:xfrm>
            <a:off x="3929379" y="4324350"/>
            <a:ext cx="4310160" cy="750794"/>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tIns="108000" rIns="72000" bIns="0" rtlCol="0" anchor="ctr">
            <a:noAutofit/>
          </a:bodyPr>
          <a:lstStyle/>
          <a:p>
            <a:pPr marL="0" indent="0" algn="l">
              <a:lnSpc>
                <a:spcPct val="6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できないと思う ２</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最近やってないができないと思う</a:t>
            </a:r>
            <a:endParaRPr kumimoji="1" lang="en-US" altLang="ja-JP" sz="1200">
              <a:latin typeface="メイリオ" panose="020B0604030504040204" pitchFamily="50" charset="-128"/>
              <a:ea typeface="メイリオ" panose="020B0604030504040204" pitchFamily="50" charset="-128"/>
            </a:endParaRPr>
          </a:p>
          <a:p>
            <a:pPr marL="0" indent="0" algn="l">
              <a:lnSpc>
                <a:spcPct val="70000"/>
              </a:lnSpc>
            </a:pPr>
            <a:r>
              <a:rPr kumimoji="1" lang="ja-JP" altLang="en-US" sz="1200">
                <a:latin typeface="メイリオ" panose="020B0604030504040204" pitchFamily="50" charset="-128"/>
                <a:ea typeface="メイリオ" panose="020B0604030504040204" pitchFamily="50" charset="-128"/>
              </a:rPr>
              <a:t>３</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最近やってないが何回かに</a:t>
            </a:r>
            <a:r>
              <a:rPr kumimoji="1" lang="en-US" altLang="ja-JP" sz="1200">
                <a:latin typeface="メイリオ" panose="020B0604030504040204" pitchFamily="50" charset="-128"/>
                <a:ea typeface="メイリオ" panose="020B0604030504040204" pitchFamily="50" charset="-128"/>
              </a:rPr>
              <a:t>1</a:t>
            </a:r>
            <a:r>
              <a:rPr kumimoji="1" lang="ja-JP" altLang="en-US" sz="1200">
                <a:latin typeface="メイリオ" panose="020B0604030504040204" pitchFamily="50" charset="-128"/>
                <a:ea typeface="メイリオ" panose="020B0604030504040204" pitchFamily="50" charset="-128"/>
              </a:rPr>
              <a:t>回はできると思う </a:t>
            </a:r>
            <a:endParaRPr kumimoji="1" lang="en-US" altLang="ja-JP" sz="1200">
              <a:latin typeface="メイリオ" panose="020B0604030504040204" pitchFamily="50" charset="-128"/>
              <a:ea typeface="メイリオ" panose="020B0604030504040204" pitchFamily="50" charset="-128"/>
            </a:endParaRPr>
          </a:p>
          <a:p>
            <a:pPr marL="0" indent="0" algn="l">
              <a:lnSpc>
                <a:spcPct val="7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最近やってないができると思う  ５</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できると思う</a:t>
            </a:r>
          </a:p>
        </xdr:txBody>
      </xdr:sp>
      <xdr:sp macro="" textlink="">
        <xdr:nvSpPr>
          <xdr:cNvPr id="17" name="テキスト ボックス 16">
            <a:extLst>
              <a:ext uri="{FF2B5EF4-FFF2-40B4-BE49-F238E27FC236}">
                <a16:creationId xmlns:a16="http://schemas.microsoft.com/office/drawing/2014/main" id="{00000000-0008-0000-0000-000011000000}"/>
              </a:ext>
            </a:extLst>
          </xdr:cNvPr>
          <xdr:cNvSpPr txBox="1"/>
        </xdr:nvSpPr>
        <xdr:spPr>
          <a:xfrm>
            <a:off x="3929379" y="5069541"/>
            <a:ext cx="4300225" cy="74070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tIns="72000" rIns="72000" bIns="0" rtlCol="0" anchor="ctr">
            <a:noAutofit/>
          </a:bodyPr>
          <a:lstStyle/>
          <a:p>
            <a:pPr marL="0" indent="0" algn="l">
              <a:lnSpc>
                <a:spcPct val="7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継ぎ⾜歩⾏ができない</a:t>
            </a:r>
            <a:r>
              <a:rPr kumimoji="1" lang="ja-JP" altLang="en-US" sz="1200" baseline="0">
                <a:latin typeface="メイリオ" panose="020B0604030504040204" pitchFamily="50" charset="-128"/>
                <a:ea typeface="メイリオ" panose="020B0604030504040204" pitchFamily="50" charset="-128"/>
              </a:rPr>
              <a:t>　　２</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継ぎ⾜歩⾏はできるがラインからずれる      ３</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ゆっくりであればできる </a:t>
            </a:r>
            <a:endParaRPr kumimoji="1" lang="en-US" altLang="ja-JP" sz="1200">
              <a:latin typeface="メイリオ" panose="020B0604030504040204" pitchFamily="50" charset="-128"/>
              <a:ea typeface="メイリオ" panose="020B0604030504040204" pitchFamily="50" charset="-128"/>
            </a:endParaRPr>
          </a:p>
          <a:p>
            <a:pPr marL="0" indent="0" algn="l">
              <a:lnSpc>
                <a:spcPct val="7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普通にできる      ５</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簡単にできる</a:t>
            </a:r>
          </a:p>
        </xdr:txBody>
      </xdr:sp>
      <xdr:sp macro="" textlink="">
        <xdr:nvSpPr>
          <xdr:cNvPr id="18" name="テキスト ボックス 17">
            <a:extLst>
              <a:ext uri="{FF2B5EF4-FFF2-40B4-BE49-F238E27FC236}">
                <a16:creationId xmlns:a16="http://schemas.microsoft.com/office/drawing/2014/main" id="{00000000-0008-0000-0000-000012000000}"/>
              </a:ext>
            </a:extLst>
          </xdr:cNvPr>
          <xdr:cNvSpPr txBox="1"/>
        </xdr:nvSpPr>
        <xdr:spPr>
          <a:xfrm>
            <a:off x="3929379" y="5810250"/>
            <a:ext cx="4310160" cy="49305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tIns="0" rIns="72000" bIns="0" rtlCol="0" anchor="b">
            <a:noAutofit/>
          </a:bodyPr>
          <a:lstStyle/>
          <a:p>
            <a:pPr marL="0" indent="0" algn="l">
              <a:lnSpc>
                <a:spcPct val="8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en-US" altLang="ja-JP" sz="1200" u="sng">
                <a:latin typeface="メイリオ" panose="020B0604030504040204" pitchFamily="50" charset="-128"/>
                <a:ea typeface="メイリオ" panose="020B0604030504040204" pitchFamily="50" charset="-128"/>
              </a:rPr>
              <a:t>10</a:t>
            </a:r>
            <a:r>
              <a:rPr kumimoji="1" lang="ja-JP" altLang="en-US" sz="1200" u="sng">
                <a:latin typeface="メイリオ" panose="020B0604030504040204" pitchFamily="50" charset="-128"/>
                <a:ea typeface="メイリオ" panose="020B0604030504040204" pitchFamily="50" charset="-128"/>
              </a:rPr>
              <a:t>秒</a:t>
            </a:r>
            <a:r>
              <a:rPr kumimoji="1" lang="ja-JP" altLang="en-US" sz="1200">
                <a:latin typeface="メイリオ" panose="020B0604030504040204" pitchFamily="50" charset="-128"/>
                <a:ea typeface="メイリオ" panose="020B0604030504040204" pitchFamily="50" charset="-128"/>
              </a:rPr>
              <a:t>以内    ２</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en-US" altLang="ja-JP" sz="1200" u="sng">
                <a:latin typeface="メイリオ" panose="020B0604030504040204" pitchFamily="50" charset="-128"/>
                <a:ea typeface="メイリオ" panose="020B0604030504040204" pitchFamily="50" charset="-128"/>
              </a:rPr>
              <a:t>20</a:t>
            </a:r>
            <a:r>
              <a:rPr kumimoji="1" lang="ja-JP" altLang="en-US" sz="1200" u="sng">
                <a:latin typeface="メイリオ" panose="020B0604030504040204" pitchFamily="50" charset="-128"/>
                <a:ea typeface="メイリオ" panose="020B0604030504040204" pitchFamily="50" charset="-128"/>
              </a:rPr>
              <a:t>秒</a:t>
            </a:r>
            <a:r>
              <a:rPr kumimoji="1" lang="ja-JP" altLang="en-US" sz="1200">
                <a:latin typeface="メイリオ" panose="020B0604030504040204" pitchFamily="50" charset="-128"/>
                <a:ea typeface="メイリオ" panose="020B0604030504040204" pitchFamily="50" charset="-128"/>
              </a:rPr>
              <a:t>程度    ３</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en-US" altLang="ja-JP" sz="1200" u="sng">
                <a:latin typeface="メイリオ" panose="020B0604030504040204" pitchFamily="50" charset="-128"/>
                <a:ea typeface="メイリオ" panose="020B0604030504040204" pitchFamily="50" charset="-128"/>
              </a:rPr>
              <a:t>40</a:t>
            </a:r>
            <a:r>
              <a:rPr kumimoji="1" lang="ja-JP" altLang="en-US" sz="1200" u="sng">
                <a:latin typeface="メイリオ" panose="020B0604030504040204" pitchFamily="50" charset="-128"/>
                <a:ea typeface="メイリオ" panose="020B0604030504040204" pitchFamily="50" charset="-128"/>
              </a:rPr>
              <a:t>秒</a:t>
            </a:r>
            <a:r>
              <a:rPr kumimoji="1" lang="ja-JP" altLang="en-US" sz="1200">
                <a:latin typeface="メイリオ" panose="020B0604030504040204" pitchFamily="50" charset="-128"/>
                <a:ea typeface="メイリオ" panose="020B0604030504040204" pitchFamily="50" charset="-128"/>
              </a:rPr>
              <a:t>程度     </a:t>
            </a:r>
            <a:endParaRPr kumimoji="1" lang="en-US" altLang="ja-JP" sz="1200">
              <a:latin typeface="メイリオ" panose="020B0604030504040204" pitchFamily="50" charset="-128"/>
              <a:ea typeface="メイリオ" panose="020B0604030504040204" pitchFamily="50" charset="-128"/>
            </a:endParaRPr>
          </a:p>
          <a:p>
            <a:pPr marL="0" indent="0" algn="l">
              <a:lnSpc>
                <a:spcPct val="8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en-US" altLang="ja-JP" sz="1200" u="sng" baseline="0">
                <a:latin typeface="メイリオ" panose="020B0604030504040204" pitchFamily="50" charset="-128"/>
                <a:ea typeface="メイリオ" panose="020B0604030504040204" pitchFamily="50" charset="-128"/>
              </a:rPr>
              <a:t>1</a:t>
            </a:r>
            <a:r>
              <a:rPr kumimoji="1" lang="ja-JP" altLang="en-US" sz="1200" u="sng">
                <a:latin typeface="メイリオ" panose="020B0604030504040204" pitchFamily="50" charset="-128"/>
                <a:ea typeface="メイリオ" panose="020B0604030504040204" pitchFamily="50" charset="-128"/>
              </a:rPr>
              <a:t>分</a:t>
            </a:r>
            <a:r>
              <a:rPr kumimoji="1" lang="ja-JP" altLang="en-US" sz="1200">
                <a:latin typeface="メイリオ" panose="020B0604030504040204" pitchFamily="50" charset="-128"/>
                <a:ea typeface="メイリオ" panose="020B0604030504040204" pitchFamily="50" charset="-128"/>
              </a:rPr>
              <a:t>程度　　５</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それ以上</a:t>
            </a:r>
          </a:p>
        </xdr:txBody>
      </xdr:sp>
      <xdr:sp macro="" textlink="">
        <xdr:nvSpPr>
          <xdr:cNvPr id="19" name="テキスト ボックス 18">
            <a:extLst>
              <a:ext uri="{FF2B5EF4-FFF2-40B4-BE49-F238E27FC236}">
                <a16:creationId xmlns:a16="http://schemas.microsoft.com/office/drawing/2014/main" id="{00000000-0008-0000-0000-000013000000}"/>
              </a:ext>
            </a:extLst>
          </xdr:cNvPr>
          <xdr:cNvSpPr txBox="1"/>
        </xdr:nvSpPr>
        <xdr:spPr>
          <a:xfrm>
            <a:off x="3929379" y="6307791"/>
            <a:ext cx="4310160" cy="49305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tIns="0" rIns="72000" bIns="0" rtlCol="0" anchor="b">
            <a:noAutofit/>
          </a:bodyPr>
          <a:lstStyle/>
          <a:p>
            <a:pPr marL="0" indent="0" algn="l">
              <a:lnSpc>
                <a:spcPct val="6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en-US" altLang="ja-JP" sz="1200" u="sng">
                <a:latin typeface="メイリオ" panose="020B0604030504040204" pitchFamily="50" charset="-128"/>
                <a:ea typeface="メイリオ" panose="020B0604030504040204" pitchFamily="50" charset="-128"/>
              </a:rPr>
              <a:t>10</a:t>
            </a:r>
            <a:r>
              <a:rPr kumimoji="1" lang="ja-JP" altLang="en-US" sz="1200" u="sng">
                <a:latin typeface="メイリオ" panose="020B0604030504040204" pitchFamily="50" charset="-128"/>
                <a:ea typeface="メイリオ" panose="020B0604030504040204" pitchFamily="50" charset="-128"/>
              </a:rPr>
              <a:t>秒</a:t>
            </a:r>
            <a:r>
              <a:rPr kumimoji="1" lang="ja-JP" altLang="en-US" sz="1200">
                <a:latin typeface="メイリオ" panose="020B0604030504040204" pitchFamily="50" charset="-128"/>
                <a:ea typeface="メイリオ" panose="020B0604030504040204" pitchFamily="50" charset="-128"/>
              </a:rPr>
              <a:t>以内    ２</a:t>
            </a:r>
            <a:r>
              <a:rPr kumimoji="1" lang="en-US" altLang="ja-JP" sz="1200">
                <a:latin typeface="メイリオ" panose="020B0604030504040204" pitchFamily="50" charset="-128"/>
                <a:ea typeface="メイリオ" panose="020B0604030504040204" pitchFamily="50" charset="-128"/>
              </a:rPr>
              <a:t>.</a:t>
            </a:r>
            <a:r>
              <a:rPr kumimoji="1" lang="en-US" altLang="ja-JP" sz="1200" baseline="0">
                <a:latin typeface="メイリオ" panose="020B0604030504040204" pitchFamily="50" charset="-128"/>
                <a:ea typeface="メイリオ" panose="020B0604030504040204" pitchFamily="50" charset="-128"/>
              </a:rPr>
              <a:t> </a:t>
            </a:r>
            <a:r>
              <a:rPr kumimoji="1" lang="en-US" altLang="ja-JP" sz="1200" u="sng">
                <a:latin typeface="メイリオ" panose="020B0604030504040204" pitchFamily="50" charset="-128"/>
                <a:ea typeface="メイリオ" panose="020B0604030504040204" pitchFamily="50" charset="-128"/>
              </a:rPr>
              <a:t>30</a:t>
            </a:r>
            <a:r>
              <a:rPr kumimoji="1" lang="ja-JP" altLang="en-US" sz="1200" u="sng">
                <a:latin typeface="メイリオ" panose="020B0604030504040204" pitchFamily="50" charset="-128"/>
                <a:ea typeface="メイリオ" panose="020B0604030504040204" pitchFamily="50" charset="-128"/>
              </a:rPr>
              <a:t>秒</a:t>
            </a:r>
            <a:r>
              <a:rPr kumimoji="1" lang="ja-JP" altLang="en-US" sz="1200">
                <a:latin typeface="メイリオ" panose="020B0604030504040204" pitchFamily="50" charset="-128"/>
                <a:ea typeface="メイリオ" panose="020B0604030504040204" pitchFamily="50" charset="-128"/>
              </a:rPr>
              <a:t>程度 　３</a:t>
            </a:r>
            <a:r>
              <a:rPr kumimoji="1" lang="en-US" altLang="ja-JP" sz="1200">
                <a:latin typeface="メイリオ" panose="020B0604030504040204" pitchFamily="50" charset="-128"/>
                <a:ea typeface="メイリオ" panose="020B0604030504040204" pitchFamily="50" charset="-128"/>
              </a:rPr>
              <a:t>. </a:t>
            </a:r>
            <a:r>
              <a:rPr kumimoji="1" lang="ja-JP" altLang="en-US" sz="1200" u="sng">
                <a:latin typeface="メイリオ" panose="020B0604030504040204" pitchFamily="50" charset="-128"/>
                <a:ea typeface="メイリオ" panose="020B0604030504040204" pitchFamily="50" charset="-128"/>
              </a:rPr>
              <a:t>１分</a:t>
            </a:r>
            <a:r>
              <a:rPr kumimoji="1" lang="ja-JP" altLang="en-US" sz="1200">
                <a:latin typeface="メイリオ" panose="020B0604030504040204" pitchFamily="50" charset="-128"/>
                <a:ea typeface="メイリオ" panose="020B0604030504040204" pitchFamily="50" charset="-128"/>
              </a:rPr>
              <a:t>程度</a:t>
            </a:r>
            <a:endParaRPr kumimoji="1" lang="en-US" altLang="ja-JP" sz="1200">
              <a:latin typeface="メイリオ" panose="020B0604030504040204" pitchFamily="50" charset="-128"/>
              <a:ea typeface="メイリオ" panose="020B0604030504040204" pitchFamily="50" charset="-128"/>
            </a:endParaRPr>
          </a:p>
          <a:p>
            <a:pPr marL="0" indent="0" algn="l">
              <a:lnSpc>
                <a:spcPct val="8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a:t>
            </a:r>
            <a:r>
              <a:rPr kumimoji="1" lang="ja-JP" altLang="en-US" sz="1200" baseline="0">
                <a:latin typeface="メイリオ" panose="020B0604030504040204" pitchFamily="50" charset="-128"/>
                <a:ea typeface="メイリオ" panose="020B0604030504040204" pitchFamily="50" charset="-128"/>
              </a:rPr>
              <a:t> </a:t>
            </a:r>
            <a:r>
              <a:rPr kumimoji="1" lang="en-US" altLang="ja-JP" sz="1200" u="sng" baseline="0">
                <a:latin typeface="メイリオ" panose="020B0604030504040204" pitchFamily="50" charset="-128"/>
                <a:ea typeface="メイリオ" panose="020B0604030504040204" pitchFamily="50" charset="-128"/>
              </a:rPr>
              <a:t>2</a:t>
            </a:r>
            <a:r>
              <a:rPr kumimoji="1" lang="ja-JP" altLang="en-US" sz="1200" u="sng">
                <a:latin typeface="メイリオ" panose="020B0604030504040204" pitchFamily="50" charset="-128"/>
                <a:ea typeface="メイリオ" panose="020B0604030504040204" pitchFamily="50" charset="-128"/>
              </a:rPr>
              <a:t>分</a:t>
            </a:r>
            <a:r>
              <a:rPr kumimoji="1" lang="ja-JP" altLang="en-US" sz="1200">
                <a:latin typeface="メイリオ" panose="020B0604030504040204" pitchFamily="50" charset="-128"/>
                <a:ea typeface="メイリオ" panose="020B0604030504040204" pitchFamily="50" charset="-128"/>
              </a:rPr>
              <a:t>程度　　５</a:t>
            </a:r>
            <a:r>
              <a:rPr kumimoji="1" lang="en-US" altLang="ja-JP" sz="1200">
                <a:latin typeface="メイリオ" panose="020B0604030504040204" pitchFamily="50" charset="-128"/>
                <a:ea typeface="メイリオ" panose="020B0604030504040204" pitchFamily="50" charset="-128"/>
              </a:rPr>
              <a:t>. </a:t>
            </a:r>
            <a:r>
              <a:rPr kumimoji="1" lang="ja-JP" altLang="en-US" sz="1200" u="sng">
                <a:latin typeface="メイリオ" panose="020B0604030504040204" pitchFamily="50" charset="-128"/>
                <a:ea typeface="メイリオ" panose="020B0604030504040204" pitchFamily="50" charset="-128"/>
              </a:rPr>
              <a:t>３分</a:t>
            </a:r>
            <a:r>
              <a:rPr kumimoji="1" lang="ja-JP" altLang="en-US" sz="1200">
                <a:latin typeface="メイリオ" panose="020B0604030504040204" pitchFamily="50" charset="-128"/>
                <a:ea typeface="メイリオ" panose="020B0604030504040204" pitchFamily="50" charset="-128"/>
              </a:rPr>
              <a:t>以上</a:t>
            </a:r>
          </a:p>
        </xdr:txBody>
      </xdr:sp>
      <xdr:sp macro="" textlink="">
        <xdr:nvSpPr>
          <xdr:cNvPr id="20" name="テキスト ボックス 19">
            <a:extLst>
              <a:ext uri="{FF2B5EF4-FFF2-40B4-BE49-F238E27FC236}">
                <a16:creationId xmlns:a16="http://schemas.microsoft.com/office/drawing/2014/main" id="{00000000-0008-0000-0000-000014000000}"/>
              </a:ext>
            </a:extLst>
          </xdr:cNvPr>
          <xdr:cNvSpPr txBox="1"/>
        </xdr:nvSpPr>
        <xdr:spPr>
          <a:xfrm>
            <a:off x="3929379" y="6805332"/>
            <a:ext cx="4310160" cy="49305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08000" tIns="0" rIns="72000" bIns="0" rtlCol="0" anchor="b">
            <a:noAutofit/>
          </a:bodyPr>
          <a:lstStyle/>
          <a:p>
            <a:pPr marL="0" indent="0" algn="l">
              <a:lnSpc>
                <a:spcPct val="6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 </a:t>
            </a:r>
            <a:r>
              <a:rPr kumimoji="1" lang="en-US" altLang="ja-JP" sz="1200" u="sng">
                <a:latin typeface="メイリオ" panose="020B0604030504040204" pitchFamily="50" charset="-128"/>
                <a:ea typeface="メイリオ" panose="020B0604030504040204" pitchFamily="50" charset="-128"/>
              </a:rPr>
              <a:t>15</a:t>
            </a:r>
            <a:r>
              <a:rPr kumimoji="1" lang="ja-JP" altLang="en-US" sz="1200" u="sng">
                <a:latin typeface="メイリオ" panose="020B0604030504040204" pitchFamily="50" charset="-128"/>
                <a:ea typeface="メイリオ" panose="020B0604030504040204" pitchFamily="50" charset="-128"/>
              </a:rPr>
              <a:t>秒</a:t>
            </a:r>
            <a:r>
              <a:rPr kumimoji="1" lang="ja-JP" altLang="en-US" sz="1200">
                <a:latin typeface="メイリオ" panose="020B0604030504040204" pitchFamily="50" charset="-128"/>
                <a:ea typeface="メイリオ" panose="020B0604030504040204" pitchFamily="50" charset="-128"/>
              </a:rPr>
              <a:t>以内</a:t>
            </a:r>
            <a:r>
              <a:rPr kumimoji="1" lang="en-US" altLang="ja-JP" sz="1200">
                <a:latin typeface="メイリオ" panose="020B0604030504040204" pitchFamily="50" charset="-128"/>
                <a:ea typeface="メイリオ" panose="020B0604030504040204" pitchFamily="50" charset="-128"/>
              </a:rPr>
              <a:t>	</a:t>
            </a:r>
            <a:r>
              <a:rPr kumimoji="1" lang="en-US" altLang="ja-JP" sz="1200" baseline="0">
                <a:latin typeface="メイリオ" panose="020B0604030504040204" pitchFamily="50" charset="-128"/>
                <a:ea typeface="メイリオ" panose="020B0604030504040204" pitchFamily="50" charset="-128"/>
              </a:rPr>
              <a:t>      </a:t>
            </a:r>
            <a:r>
              <a:rPr kumimoji="1" lang="ja-JP" altLang="en-US"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 ２</a:t>
            </a:r>
            <a:r>
              <a:rPr kumimoji="1" lang="en-US" altLang="ja-JP" sz="1200">
                <a:latin typeface="メイリオ" panose="020B0604030504040204" pitchFamily="50" charset="-128"/>
                <a:ea typeface="メイリオ" panose="020B0604030504040204" pitchFamily="50" charset="-128"/>
              </a:rPr>
              <a:t>. </a:t>
            </a:r>
            <a:r>
              <a:rPr kumimoji="1" lang="en-US" altLang="ja-JP" sz="1200" u="sng">
                <a:latin typeface="メイリオ" panose="020B0604030504040204" pitchFamily="50" charset="-128"/>
                <a:ea typeface="メイリオ" panose="020B0604030504040204" pitchFamily="50" charset="-128"/>
              </a:rPr>
              <a:t>30</a:t>
            </a:r>
            <a:r>
              <a:rPr kumimoji="1" lang="ja-JP" altLang="en-US" sz="1200" u="sng">
                <a:latin typeface="メイリオ" panose="020B0604030504040204" pitchFamily="50" charset="-128"/>
                <a:ea typeface="メイリオ" panose="020B0604030504040204" pitchFamily="50" charset="-128"/>
              </a:rPr>
              <a:t>秒</a:t>
            </a:r>
            <a:r>
              <a:rPr kumimoji="1" lang="ja-JP" altLang="en-US" sz="1200">
                <a:latin typeface="メイリオ" panose="020B0604030504040204" pitchFamily="50" charset="-128"/>
                <a:ea typeface="メイリオ" panose="020B0604030504040204" pitchFamily="50" charset="-128"/>
              </a:rPr>
              <a:t>程度    ３</a:t>
            </a:r>
            <a:r>
              <a:rPr kumimoji="1" lang="en-US" altLang="ja-JP" sz="1200">
                <a:latin typeface="メイリオ" panose="020B0604030504040204" pitchFamily="50" charset="-128"/>
                <a:ea typeface="メイリオ" panose="020B0604030504040204" pitchFamily="50" charset="-128"/>
              </a:rPr>
              <a:t>. </a:t>
            </a:r>
            <a:r>
              <a:rPr kumimoji="1" lang="ja-JP" altLang="en-US" sz="1200" u="sng">
                <a:latin typeface="メイリオ" panose="020B0604030504040204" pitchFamily="50" charset="-128"/>
                <a:ea typeface="メイリオ" panose="020B0604030504040204" pitchFamily="50" charset="-128"/>
              </a:rPr>
              <a:t>１分</a:t>
            </a:r>
            <a:r>
              <a:rPr kumimoji="1" lang="ja-JP" altLang="en-US" sz="1200">
                <a:latin typeface="メイリオ" panose="020B0604030504040204" pitchFamily="50" charset="-128"/>
                <a:ea typeface="メイリオ" panose="020B0604030504040204" pitchFamily="50" charset="-128"/>
              </a:rPr>
              <a:t>程度 </a:t>
            </a:r>
            <a:endParaRPr kumimoji="1" lang="en-US" altLang="ja-JP" sz="1200">
              <a:latin typeface="メイリオ" panose="020B0604030504040204" pitchFamily="50" charset="-128"/>
              <a:ea typeface="メイリオ" panose="020B0604030504040204" pitchFamily="50" charset="-128"/>
            </a:endParaRPr>
          </a:p>
          <a:p>
            <a:pPr marL="0" indent="0" algn="l">
              <a:lnSpc>
                <a:spcPct val="8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 </a:t>
            </a:r>
            <a:r>
              <a:rPr kumimoji="1" lang="ja-JP" altLang="en-US" sz="1200" u="sng">
                <a:latin typeface="メイリオ" panose="020B0604030504040204" pitchFamily="50" charset="-128"/>
                <a:ea typeface="メイリオ" panose="020B0604030504040204" pitchFamily="50" charset="-128"/>
              </a:rPr>
              <a:t>１分</a:t>
            </a:r>
            <a:r>
              <a:rPr kumimoji="1" lang="en-US" altLang="ja-JP" sz="1200" u="sng">
                <a:latin typeface="メイリオ" panose="020B0604030504040204" pitchFamily="50" charset="-128"/>
                <a:ea typeface="メイリオ" panose="020B0604030504040204" pitchFamily="50" charset="-128"/>
              </a:rPr>
              <a:t>30</a:t>
            </a:r>
            <a:r>
              <a:rPr kumimoji="1" lang="ja-JP" altLang="en-US" sz="1200">
                <a:latin typeface="メイリオ" panose="020B0604030504040204" pitchFamily="50" charset="-128"/>
                <a:ea typeface="メイリオ" panose="020B0604030504040204" pitchFamily="50" charset="-128"/>
              </a:rPr>
              <a:t>秒程度　 ５</a:t>
            </a:r>
            <a:r>
              <a:rPr kumimoji="1" lang="en-US" altLang="ja-JP" sz="1200">
                <a:latin typeface="メイリオ" panose="020B0604030504040204" pitchFamily="50" charset="-128"/>
                <a:ea typeface="メイリオ" panose="020B0604030504040204" pitchFamily="50" charset="-128"/>
              </a:rPr>
              <a:t>. </a:t>
            </a:r>
            <a:r>
              <a:rPr kumimoji="1" lang="ja-JP" altLang="en-US" sz="1200" u="sng">
                <a:latin typeface="メイリオ" panose="020B0604030504040204" pitchFamily="50" charset="-128"/>
                <a:ea typeface="メイリオ" panose="020B0604030504040204" pitchFamily="50" charset="-128"/>
              </a:rPr>
              <a:t>２分</a:t>
            </a:r>
            <a:r>
              <a:rPr kumimoji="1" lang="ja-JP" altLang="en-US" sz="1200">
                <a:latin typeface="メイリオ" panose="020B0604030504040204" pitchFamily="50" charset="-128"/>
                <a:ea typeface="メイリオ" panose="020B0604030504040204" pitchFamily="50" charset="-128"/>
              </a:rPr>
              <a:t>以上</a:t>
            </a:r>
          </a:p>
        </xdr:txBody>
      </xdr:sp>
      <xdr:sp macro="" textlink="">
        <xdr:nvSpPr>
          <xdr:cNvPr id="21" name="テキスト ボックス 20">
            <a:extLst>
              <a:ext uri="{FF2B5EF4-FFF2-40B4-BE49-F238E27FC236}">
                <a16:creationId xmlns:a16="http://schemas.microsoft.com/office/drawing/2014/main" id="{00000000-0008-0000-0000-000015000000}"/>
              </a:ext>
            </a:extLst>
          </xdr:cNvPr>
          <xdr:cNvSpPr txBox="1"/>
        </xdr:nvSpPr>
        <xdr:spPr>
          <a:xfrm>
            <a:off x="3929380" y="2838450"/>
            <a:ext cx="4300223" cy="493059"/>
          </a:xfrm>
          <a:prstGeom prst="rect">
            <a:avLst/>
          </a:prstGeom>
          <a:grp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108000" tIns="0" rIns="72000" bIns="0" rtlCol="0" anchor="b">
            <a:noAutofit/>
          </a:bodyPr>
          <a:lstStyle/>
          <a:p>
            <a:pPr marL="0" indent="0" algn="l">
              <a:lnSpc>
                <a:spcPct val="60000"/>
              </a:lnSpc>
            </a:pPr>
            <a:r>
              <a:rPr kumimoji="1" lang="ja-JP" altLang="en-US" sz="1200">
                <a:latin typeface="メイリオ" panose="020B0604030504040204" pitchFamily="50" charset="-128"/>
                <a:ea typeface="メイリオ" panose="020B0604030504040204" pitchFamily="50" charset="-128"/>
              </a:rPr>
              <a:t>１</a:t>
            </a:r>
            <a:r>
              <a:rPr kumimoji="1" lang="en-US" altLang="ja-JP" sz="1200">
                <a:latin typeface="メイリオ" panose="020B0604030504040204" pitchFamily="50" charset="-128"/>
                <a:ea typeface="メイリオ" panose="020B0604030504040204" pitchFamily="50" charset="-128"/>
              </a:rPr>
              <a:t>.</a:t>
            </a:r>
            <a:r>
              <a:rPr kumimoji="1" lang="ja-JP" altLang="en-US" sz="1200" baseline="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自信がない 　２</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あまり自信がない </a:t>
            </a:r>
            <a:r>
              <a:rPr kumimoji="1" lang="ja-JP" altLang="en-US" sz="1200" baseline="0">
                <a:latin typeface="メイリオ" panose="020B0604030504040204" pitchFamily="50" charset="-128"/>
                <a:ea typeface="メイリオ" panose="020B0604030504040204" pitchFamily="50" charset="-128"/>
              </a:rPr>
              <a:t>　３</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⼈並み程度 　</a:t>
            </a:r>
            <a:endParaRPr kumimoji="1" lang="en-US" altLang="ja-JP" sz="1200">
              <a:latin typeface="メイリオ" panose="020B0604030504040204" pitchFamily="50" charset="-128"/>
              <a:ea typeface="メイリオ" panose="020B0604030504040204" pitchFamily="50" charset="-128"/>
            </a:endParaRPr>
          </a:p>
          <a:p>
            <a:pPr marL="0" indent="0" algn="l">
              <a:lnSpc>
                <a:spcPct val="80000"/>
              </a:lnSpc>
            </a:pPr>
            <a:r>
              <a:rPr kumimoji="1" lang="ja-JP" altLang="en-US" sz="1200">
                <a:latin typeface="メイリオ" panose="020B0604030504040204" pitchFamily="50" charset="-128"/>
                <a:ea typeface="メイリオ" panose="020B0604030504040204" pitchFamily="50" charset="-128"/>
              </a:rPr>
              <a:t>４</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少し自信がある</a:t>
            </a:r>
            <a:r>
              <a:rPr kumimoji="1" lang="ja-JP" altLang="en-US" sz="1200" baseline="0">
                <a:latin typeface="メイリオ" panose="020B0604030504040204" pitchFamily="50" charset="-128"/>
                <a:ea typeface="メイリオ" panose="020B0604030504040204" pitchFamily="50" charset="-128"/>
              </a:rPr>
              <a:t> 　５</a:t>
            </a:r>
            <a:r>
              <a:rPr kumimoji="1" lang="en-US" altLang="ja-JP" sz="1200">
                <a:latin typeface="メイリオ" panose="020B0604030504040204" pitchFamily="50" charset="-128"/>
                <a:ea typeface="メイリオ" panose="020B0604030504040204" pitchFamily="50" charset="-128"/>
              </a:rPr>
              <a:t>. </a:t>
            </a:r>
            <a:r>
              <a:rPr kumimoji="1" lang="ja-JP" altLang="en-US" sz="1200">
                <a:latin typeface="メイリオ" panose="020B0604030504040204" pitchFamily="50" charset="-128"/>
                <a:ea typeface="メイリオ" panose="020B0604030504040204" pitchFamily="50" charset="-128"/>
              </a:rPr>
              <a:t>自信がある</a:t>
            </a:r>
          </a:p>
        </xdr:txBody>
      </xdr:sp>
    </xdr:grpSp>
    <xdr:clientData/>
  </xdr:twoCellAnchor>
  <xdr:oneCellAnchor>
    <xdr:from>
      <xdr:col>10</xdr:col>
      <xdr:colOff>0</xdr:colOff>
      <xdr:row>49</xdr:row>
      <xdr:rowOff>19050</xdr:rowOff>
    </xdr:from>
    <xdr:ext cx="3731559" cy="2775857"/>
    <xdr:sp macro="" textlink="">
      <xdr:nvSpPr>
        <xdr:cNvPr id="28" name="テキスト ボックス 27">
          <a:extLst>
            <a:ext uri="{FF2B5EF4-FFF2-40B4-BE49-F238E27FC236}">
              <a16:creationId xmlns:a16="http://schemas.microsoft.com/office/drawing/2014/main" id="{00000000-0008-0000-0000-00001C000000}"/>
            </a:ext>
          </a:extLst>
        </xdr:cNvPr>
        <xdr:cNvSpPr txBox="1"/>
      </xdr:nvSpPr>
      <xdr:spPr>
        <a:xfrm>
          <a:off x="6686550" y="20259675"/>
          <a:ext cx="3731559" cy="27758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44000" tIns="72000" rIns="36000" bIns="0" rtlCol="0" anchor="t">
          <a:noAutofit/>
        </a:bodyPr>
        <a:lstStyle/>
        <a:p>
          <a:pPr marL="144000" indent="-360000" algn="l">
            <a:lnSpc>
              <a:spcPct val="60000"/>
            </a:lnSpc>
          </a:pPr>
          <a:r>
            <a:rPr kumimoji="1" lang="ja-JP" altLang="en-US" sz="1600" b="1">
              <a:solidFill>
                <a:schemeClr val="dk1"/>
              </a:solidFill>
              <a:latin typeface="メイリオ" panose="020B0604030504040204" pitchFamily="50" charset="-128"/>
              <a:ea typeface="メイリオ" panose="020B0604030504040204" pitchFamily="50" charset="-128"/>
              <a:cs typeface="+mn-cs"/>
            </a:rPr>
            <a:t>□ 計測方法</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・座面の高さ</a:t>
          </a:r>
          <a:r>
            <a:rPr kumimoji="1" lang="en-US" altLang="ja-JP" sz="1200" b="1">
              <a:solidFill>
                <a:schemeClr val="dk1"/>
              </a:solidFill>
              <a:latin typeface="メイリオ" panose="020B0604030504040204" pitchFamily="50" charset="-128"/>
              <a:ea typeface="メイリオ" panose="020B0604030504040204" pitchFamily="50" charset="-128"/>
              <a:cs typeface="+mn-cs"/>
            </a:rPr>
            <a:t>40cm</a:t>
          </a:r>
          <a:r>
            <a:rPr kumimoji="1" lang="ja-JP" altLang="en-US" sz="1200" b="0">
              <a:solidFill>
                <a:schemeClr val="dk1"/>
              </a:solidFill>
              <a:latin typeface="メイリオ" panose="020B0604030504040204" pitchFamily="50" charset="-128"/>
              <a:ea typeface="メイリオ" panose="020B0604030504040204" pitchFamily="50" charset="-128"/>
              <a:cs typeface="+mn-cs"/>
            </a:rPr>
            <a:t>の</a:t>
          </a:r>
          <a:r>
            <a:rPr kumimoji="1" lang="ja-JP" altLang="en-US" sz="1200">
              <a:solidFill>
                <a:schemeClr val="dk1"/>
              </a:solidFill>
              <a:latin typeface="メイリオ" panose="020B0604030504040204" pitchFamily="50" charset="-128"/>
              <a:ea typeface="メイリオ" panose="020B0604030504040204" pitchFamily="50" charset="-128"/>
              <a:cs typeface="+mn-cs"/>
            </a:rPr>
            <a:t>背もたれがある椅子、</a:t>
          </a:r>
          <a:r>
            <a:rPr kumimoji="1" lang="ja-JP" altLang="en-US" sz="1200">
              <a:latin typeface="メイリオ" panose="020B0604030504040204" pitchFamily="50" charset="-128"/>
              <a:ea typeface="メイリオ" panose="020B0604030504040204" pitchFamily="50" charset="-128"/>
            </a:rPr>
            <a:t>足元に養生テープ等で</a:t>
          </a:r>
          <a:r>
            <a:rPr kumimoji="1" lang="en-US" altLang="ja-JP" sz="1200" b="1">
              <a:latin typeface="メイリオ" panose="020B0604030504040204" pitchFamily="50" charset="-128"/>
              <a:ea typeface="メイリオ" panose="020B0604030504040204" pitchFamily="50" charset="-128"/>
            </a:rPr>
            <a:t>30cm</a:t>
          </a:r>
          <a:r>
            <a:rPr kumimoji="1" lang="ja-JP" altLang="en-US" sz="1200">
              <a:latin typeface="メイリオ" panose="020B0604030504040204" pitchFamily="50" charset="-128"/>
              <a:ea typeface="メイリオ" panose="020B0604030504040204" pitchFamily="50" charset="-128"/>
            </a:rPr>
            <a:t>幅のラインを用意します。</a:t>
          </a:r>
          <a:endParaRPr kumimoji="1" lang="en-US" altLang="ja-JP" sz="1200">
            <a:latin typeface="メイリオ" panose="020B0604030504040204" pitchFamily="50" charset="-128"/>
            <a:ea typeface="メイリオ" panose="020B0604030504040204" pitchFamily="50" charset="-128"/>
          </a:endParaRPr>
        </a:p>
        <a:p>
          <a:pPr marL="144000" indent="-360000" algn="l">
            <a:lnSpc>
              <a:spcPct val="60000"/>
            </a:lnSpc>
            <a:spcBef>
              <a:spcPts val="600"/>
            </a:spcBef>
          </a:pPr>
          <a:r>
            <a:rPr kumimoji="1" lang="ja-JP" altLang="en-US" sz="1200">
              <a:latin typeface="メイリオ" panose="020B0604030504040204" pitchFamily="50" charset="-128"/>
              <a:ea typeface="メイリオ" panose="020B0604030504040204" pitchFamily="50" charset="-128"/>
            </a:rPr>
            <a:t>・</a:t>
          </a:r>
          <a:r>
            <a:rPr kumimoji="1" lang="ja-JP" altLang="en-US" sz="1200" b="1">
              <a:solidFill>
                <a:schemeClr val="tx1"/>
              </a:solidFill>
              <a:latin typeface="メイリオ" panose="020B0604030504040204" pitchFamily="50" charset="-128"/>
              <a:ea typeface="メイリオ" panose="020B0604030504040204" pitchFamily="50" charset="-128"/>
            </a:rPr>
            <a:t>椅子に浅く座り</a:t>
          </a:r>
          <a:r>
            <a:rPr kumimoji="1" lang="ja-JP" altLang="en-US" sz="1200">
              <a:latin typeface="メイリオ" panose="020B0604030504040204" pitchFamily="50" charset="-128"/>
              <a:ea typeface="メイリオ" panose="020B0604030504040204" pitchFamily="50" charset="-128"/>
            </a:rPr>
            <a:t>、</a:t>
          </a:r>
          <a:r>
            <a:rPr kumimoji="1" lang="ja-JP" altLang="en-US" sz="1200" b="1">
              <a:latin typeface="メイリオ" panose="020B0604030504040204" pitchFamily="50" charset="-128"/>
              <a:ea typeface="メイリオ" panose="020B0604030504040204" pitchFamily="50" charset="-128"/>
            </a:rPr>
            <a:t>両手で座面を握り身体固定</a:t>
          </a:r>
          <a:r>
            <a:rPr kumimoji="1" lang="ja-JP" altLang="en-US" sz="1200">
              <a:latin typeface="メイリオ" panose="020B0604030504040204" pitchFamily="50" charset="-128"/>
              <a:ea typeface="メイリオ" panose="020B0604030504040204" pitchFamily="50" charset="-128"/>
            </a:rPr>
            <a:t>させ、</a:t>
          </a:r>
          <a:r>
            <a:rPr kumimoji="1" lang="ja-JP" altLang="en-US" sz="1200" b="1">
              <a:latin typeface="メイリオ" panose="020B0604030504040204" pitchFamily="50" charset="-128"/>
              <a:ea typeface="メイリオ" panose="020B0604030504040204" pitchFamily="50" charset="-128"/>
            </a:rPr>
            <a:t>両足をラインの内側に置き</a:t>
          </a:r>
          <a:r>
            <a:rPr kumimoji="1" lang="ja-JP" altLang="en-US" sz="1200">
              <a:latin typeface="メイリオ" panose="020B0604030504040204" pitchFamily="50" charset="-128"/>
              <a:ea typeface="メイリオ" panose="020B0604030504040204" pitchFamily="50" charset="-128"/>
            </a:rPr>
            <a:t>、「始め」の合図で、つま先をラインの</a:t>
          </a:r>
          <a:r>
            <a:rPr kumimoji="1" lang="ja-JP" altLang="en-US" sz="1200" b="1">
              <a:solidFill>
                <a:srgbClr val="FF0000"/>
              </a:solidFill>
              <a:latin typeface="メイリオ" panose="020B0604030504040204" pitchFamily="50" charset="-128"/>
              <a:ea typeface="メイリオ" panose="020B0604030504040204" pitchFamily="50" charset="-128"/>
            </a:rPr>
            <a:t>外側の床</a:t>
          </a:r>
          <a:r>
            <a:rPr kumimoji="1" lang="ja-JP" altLang="en-US" sz="1200">
              <a:latin typeface="メイリオ" panose="020B0604030504040204" pitchFamily="50" charset="-128"/>
              <a:ea typeface="メイリオ" panose="020B0604030504040204" pitchFamily="50" charset="-128"/>
            </a:rPr>
            <a:t>にふれ ⇒ </a:t>
          </a:r>
          <a:r>
            <a:rPr kumimoji="1" lang="ja-JP" altLang="en-US" sz="1200" b="1">
              <a:solidFill>
                <a:srgbClr val="FF0000"/>
              </a:solidFill>
              <a:latin typeface="メイリオ" panose="020B0604030504040204" pitchFamily="50" charset="-128"/>
              <a:ea typeface="メイリオ" panose="020B0604030504040204" pitchFamily="50" charset="-128"/>
            </a:rPr>
            <a:t>内側の床</a:t>
          </a:r>
          <a:r>
            <a:rPr kumimoji="1" lang="ja-JP" altLang="en-US" sz="1200" b="1">
              <a:latin typeface="メイリオ" panose="020B0604030504040204" pitchFamily="50" charset="-128"/>
              <a:ea typeface="メイリオ" panose="020B0604030504040204" pitchFamily="50" charset="-128"/>
            </a:rPr>
            <a:t>に</a:t>
          </a:r>
          <a:r>
            <a:rPr kumimoji="1" lang="ja-JP" altLang="en-US" sz="1200">
              <a:latin typeface="メイリオ" panose="020B0604030504040204" pitchFamily="50" charset="-128"/>
              <a:ea typeface="メイリオ" panose="020B0604030504040204" pitchFamily="50" charset="-128"/>
            </a:rPr>
            <a:t>ふれ⇒</a:t>
          </a:r>
          <a:r>
            <a:rPr kumimoji="1" lang="ja-JP" altLang="en-US" sz="1200" b="1">
              <a:solidFill>
                <a:srgbClr val="FF0000"/>
              </a:solidFill>
              <a:latin typeface="メイリオ" panose="020B0604030504040204" pitchFamily="50" charset="-128"/>
              <a:ea typeface="メイリオ" panose="020B0604030504040204" pitchFamily="50" charset="-128"/>
            </a:rPr>
            <a:t>外側の床</a:t>
          </a:r>
          <a:r>
            <a:rPr kumimoji="1" lang="ja-JP" altLang="en-US" sz="1200">
              <a:latin typeface="メイリオ" panose="020B0604030504040204" pitchFamily="50" charset="-128"/>
              <a:ea typeface="メイリオ" panose="020B0604030504040204" pitchFamily="50" charset="-128"/>
            </a:rPr>
            <a:t>にふれ、</a:t>
          </a:r>
          <a:r>
            <a:rPr kumimoji="1" lang="ja-JP" altLang="en-US" sz="1200" b="1">
              <a:solidFill>
                <a:srgbClr val="FF0000"/>
              </a:solidFill>
              <a:latin typeface="メイリオ" panose="020B0604030504040204" pitchFamily="50" charset="-128"/>
              <a:ea typeface="メイリオ" panose="020B0604030504040204" pitchFamily="50" charset="-128"/>
            </a:rPr>
            <a:t>内側の床</a:t>
          </a:r>
          <a:r>
            <a:rPr kumimoji="1" lang="ja-JP" altLang="en-US" sz="1200">
              <a:latin typeface="メイリオ" panose="020B0604030504040204" pitchFamily="50" charset="-128"/>
              <a:ea typeface="メイリオ" panose="020B0604030504040204" pitchFamily="50" charset="-128"/>
            </a:rPr>
            <a:t>にふれ、・・・をできるだけ早く繰り返します。</a:t>
          </a:r>
          <a:endParaRPr kumimoji="1" lang="en-US" altLang="ja-JP" sz="1200">
            <a:latin typeface="メイリオ" panose="020B0604030504040204" pitchFamily="50" charset="-128"/>
            <a:ea typeface="メイリオ" panose="020B0604030504040204" pitchFamily="50" charset="-128"/>
          </a:endParaRPr>
        </a:p>
        <a:p>
          <a:pPr marL="144000" indent="-360000" algn="l">
            <a:lnSpc>
              <a:spcPct val="60000"/>
            </a:lnSpc>
            <a:spcBef>
              <a:spcPts val="600"/>
            </a:spcBef>
          </a:pPr>
          <a:r>
            <a:rPr kumimoji="1" lang="ja-JP" altLang="en-US" sz="1200">
              <a:latin typeface="メイリオ" panose="020B0604030504040204" pitchFamily="50" charset="-128"/>
              <a:ea typeface="メイリオ" panose="020B0604030504040204" pitchFamily="50" charset="-128"/>
            </a:rPr>
            <a:t>・練習（</a:t>
          </a:r>
          <a:r>
            <a:rPr kumimoji="1" lang="en-US" altLang="ja-JP" sz="1200">
              <a:latin typeface="メイリオ" panose="020B0604030504040204" pitchFamily="50" charset="-128"/>
              <a:ea typeface="メイリオ" panose="020B0604030504040204" pitchFamily="50" charset="-128"/>
            </a:rPr>
            <a:t>5</a:t>
          </a:r>
          <a:r>
            <a:rPr kumimoji="1" lang="ja-JP" altLang="en-US" sz="1200">
              <a:latin typeface="メイリオ" panose="020B0604030504040204" pitchFamily="50" charset="-128"/>
              <a:ea typeface="メイリオ" panose="020B0604030504040204" pitchFamily="50" charset="-128"/>
            </a:rPr>
            <a:t>秒程度）の実施後、足を内側の位置に戻し、</a:t>
          </a:r>
          <a:r>
            <a:rPr kumimoji="1" lang="en-US" altLang="ja-JP" sz="1200" b="1">
              <a:solidFill>
                <a:srgbClr val="FF0000"/>
              </a:solidFill>
              <a:latin typeface="メイリオ" panose="020B0604030504040204" pitchFamily="50" charset="-128"/>
              <a:ea typeface="メイリオ" panose="020B0604030504040204" pitchFamily="50" charset="-128"/>
            </a:rPr>
            <a:t>20 </a:t>
          </a:r>
          <a:r>
            <a:rPr kumimoji="1" lang="ja-JP" altLang="en-US" sz="1200" b="1">
              <a:solidFill>
                <a:srgbClr val="FF0000"/>
              </a:solidFill>
              <a:latin typeface="メイリオ" panose="020B0604030504040204" pitchFamily="50" charset="-128"/>
              <a:ea typeface="メイリオ" panose="020B0604030504040204" pitchFamily="50" charset="-128"/>
            </a:rPr>
            <a:t>秒間</a:t>
          </a:r>
          <a:r>
            <a:rPr kumimoji="1" lang="ja-JP" altLang="en-US" sz="1200">
              <a:latin typeface="メイリオ" panose="020B0604030504040204" pitchFamily="50" charset="-128"/>
              <a:ea typeface="メイリオ" panose="020B0604030504040204" pitchFamily="50" charset="-128"/>
            </a:rPr>
            <a:t>で</a:t>
          </a:r>
          <a:r>
            <a:rPr kumimoji="1" lang="ja-JP" altLang="en-US" sz="1200" b="1" u="sng">
              <a:latin typeface="メイリオ" panose="020B0604030504040204" pitchFamily="50" charset="-128"/>
              <a:ea typeface="メイリオ" panose="020B0604030504040204" pitchFamily="50" charset="-128"/>
            </a:rPr>
            <a:t>何回内側に両足のつま先をついたかを数えます。</a:t>
          </a:r>
          <a:endParaRPr kumimoji="1" lang="en-US" altLang="ja-JP" sz="1200" b="1" u="sng">
            <a:latin typeface="メイリオ" panose="020B0604030504040204" pitchFamily="50" charset="-128"/>
            <a:ea typeface="メイリオ" panose="020B0604030504040204" pitchFamily="50" charset="-128"/>
          </a:endParaRPr>
        </a:p>
        <a:p>
          <a:pPr marL="144000" indent="-360000" algn="l">
            <a:lnSpc>
              <a:spcPct val="60000"/>
            </a:lnSpc>
            <a:spcBef>
              <a:spcPts val="600"/>
            </a:spcBef>
          </a:pPr>
          <a:r>
            <a:rPr kumimoji="1" lang="ja-JP" altLang="en-US" sz="1200">
              <a:latin typeface="メイリオ" panose="020B0604030504040204" pitchFamily="50" charset="-128"/>
              <a:ea typeface="メイリオ" panose="020B0604030504040204" pitchFamily="50" charset="-128"/>
            </a:rPr>
            <a:t>・ラインを踏んだり、足を擦って移動した場合、つま先が床にタッチしない場合はカウントしません。</a:t>
          </a:r>
          <a:endParaRPr kumimoji="1" lang="en-US" altLang="ja-JP" sz="1200">
            <a:latin typeface="メイリオ" panose="020B0604030504040204" pitchFamily="50" charset="-128"/>
            <a:ea typeface="メイリオ" panose="020B0604030504040204" pitchFamily="50" charset="-128"/>
          </a:endParaRPr>
        </a:p>
      </xdr:txBody>
    </xdr:sp>
    <xdr:clientData/>
  </xdr:oneCellAnchor>
  <xdr:twoCellAnchor editAs="oneCell">
    <xdr:from>
      <xdr:col>1</xdr:col>
      <xdr:colOff>0</xdr:colOff>
      <xdr:row>46</xdr:row>
      <xdr:rowOff>0</xdr:rowOff>
    </xdr:from>
    <xdr:to>
      <xdr:col>2</xdr:col>
      <xdr:colOff>213960</xdr:colOff>
      <xdr:row>47</xdr:row>
      <xdr:rowOff>0</xdr:rowOff>
    </xdr:to>
    <xdr:pic>
      <xdr:nvPicPr>
        <xdr:cNvPr id="40" name="図 39">
          <a:extLst>
            <a:ext uri="{FF2B5EF4-FFF2-40B4-BE49-F238E27FC236}">
              <a16:creationId xmlns:a16="http://schemas.microsoft.com/office/drawing/2014/main" id="{00000000-0008-0000-0000-00002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66107" y="17213036"/>
          <a:ext cx="894317"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564772</xdr:colOff>
      <xdr:row>46</xdr:row>
      <xdr:rowOff>0</xdr:rowOff>
    </xdr:from>
    <xdr:to>
      <xdr:col>5</xdr:col>
      <xdr:colOff>116001</xdr:colOff>
      <xdr:row>47</xdr:row>
      <xdr:rowOff>0</xdr:rowOff>
    </xdr:to>
    <xdr:pic>
      <xdr:nvPicPr>
        <xdr:cNvPr id="41" name="図 40">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36372" y="16849725"/>
          <a:ext cx="1437179"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466815</xdr:colOff>
      <xdr:row>46</xdr:row>
      <xdr:rowOff>0</xdr:rowOff>
    </xdr:from>
    <xdr:to>
      <xdr:col>7</xdr:col>
      <xdr:colOff>334987</xdr:colOff>
      <xdr:row>47</xdr:row>
      <xdr:rowOff>0</xdr:rowOff>
    </xdr:to>
    <xdr:pic>
      <xdr:nvPicPr>
        <xdr:cNvPr id="42" name="図 41">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724365" y="16849725"/>
          <a:ext cx="1239772"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10</xdr:col>
      <xdr:colOff>0</xdr:colOff>
      <xdr:row>43</xdr:row>
      <xdr:rowOff>9525</xdr:rowOff>
    </xdr:from>
    <xdr:ext cx="3731559" cy="2779058"/>
    <xdr:sp macro="" textlink="">
      <xdr:nvSpPr>
        <xdr:cNvPr id="44" name="テキスト ボックス 43">
          <a:extLst>
            <a:ext uri="{FF2B5EF4-FFF2-40B4-BE49-F238E27FC236}">
              <a16:creationId xmlns:a16="http://schemas.microsoft.com/office/drawing/2014/main" id="{00000000-0008-0000-0000-00002C000000}"/>
            </a:ext>
          </a:extLst>
        </xdr:cNvPr>
        <xdr:cNvSpPr txBox="1"/>
      </xdr:nvSpPr>
      <xdr:spPr>
        <a:xfrm>
          <a:off x="6686550" y="17059275"/>
          <a:ext cx="3731559" cy="27790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44000" tIns="72000" rIns="36000" bIns="0" rtlCol="0" anchor="t">
          <a:noAutofit/>
        </a:bodyPr>
        <a:lstStyle/>
        <a:p>
          <a:pPr marL="144000" indent="-360000" algn="l">
            <a:lnSpc>
              <a:spcPct val="60000"/>
            </a:lnSpc>
          </a:pPr>
          <a:r>
            <a:rPr kumimoji="1" lang="ja-JP" altLang="en-US" sz="1600" b="1">
              <a:solidFill>
                <a:schemeClr val="dk1"/>
              </a:solidFill>
              <a:latin typeface="メイリオ" panose="020B0604030504040204" pitchFamily="50" charset="-128"/>
              <a:ea typeface="メイリオ" panose="020B0604030504040204" pitchFamily="50" charset="-128"/>
              <a:cs typeface="+mn-cs"/>
            </a:rPr>
            <a:t>□ 計測方法（２回測定してください）</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70000"/>
            </a:lnSpc>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両足のつま先</a:t>
          </a:r>
          <a:r>
            <a:rPr kumimoji="1" lang="ja-JP" altLang="en-US" sz="1200">
              <a:solidFill>
                <a:schemeClr val="dk1"/>
              </a:solidFill>
              <a:latin typeface="メイリオ" panose="020B0604030504040204" pitchFamily="50" charset="-128"/>
              <a:ea typeface="メイリオ" panose="020B0604030504040204" pitchFamily="50" charset="-128"/>
              <a:cs typeface="+mn-cs"/>
            </a:rPr>
            <a:t>をスタートラインにそろえて立ちます。</a:t>
          </a:r>
          <a:r>
            <a:rPr kumimoji="1" lang="ja-JP" altLang="en-US" sz="1200" b="1">
              <a:solidFill>
                <a:srgbClr val="FF0000"/>
              </a:solidFill>
              <a:latin typeface="メイリオ" panose="020B0604030504040204" pitchFamily="50" charset="-128"/>
              <a:ea typeface="メイリオ" panose="020B0604030504040204" pitchFamily="50" charset="-128"/>
              <a:cs typeface="+mn-cs"/>
            </a:rPr>
            <a:t>反動をつけずに可能な限り大股で２歩歩き</a:t>
          </a: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２歩目の位置に両足をそろえて立ち止まります</a:t>
          </a:r>
          <a:r>
            <a:rPr kumimoji="1" lang="ja-JP" altLang="en-US" sz="1200">
              <a:solidFill>
                <a:schemeClr val="dk1"/>
              </a:solidFill>
              <a:latin typeface="メイリオ" panose="020B0604030504040204" pitchFamily="50" charset="-128"/>
              <a:ea typeface="メイリオ" panose="020B0604030504040204" pitchFamily="50" charset="-128"/>
              <a:cs typeface="+mn-cs"/>
            </a:rPr>
            <a:t>。左右どちらから始めてもかまいませんが２回とも同じ足からスタートします。</a:t>
          </a:r>
          <a:endParaRPr kumimoji="1" lang="en-US" altLang="ja-JP" sz="1200">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7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・スタートラインから最終位置（</a:t>
          </a:r>
          <a:r>
            <a:rPr kumimoji="1" lang="ja-JP" altLang="en-US" sz="1200" b="1">
              <a:solidFill>
                <a:schemeClr val="dk1"/>
              </a:solidFill>
              <a:latin typeface="メイリオ" panose="020B0604030504040204" pitchFamily="50" charset="-128"/>
              <a:ea typeface="メイリオ" panose="020B0604030504040204" pitchFamily="50" charset="-128"/>
              <a:cs typeface="+mn-cs"/>
            </a:rPr>
            <a:t>２歩目のつま先</a:t>
          </a:r>
          <a:r>
            <a:rPr kumimoji="1" lang="ja-JP" altLang="en-US" sz="1200">
              <a:solidFill>
                <a:schemeClr val="dk1"/>
              </a:solidFill>
              <a:latin typeface="メイリオ" panose="020B0604030504040204" pitchFamily="50" charset="-128"/>
              <a:ea typeface="メイリオ" panose="020B0604030504040204" pitchFamily="50" charset="-128"/>
              <a:cs typeface="+mn-cs"/>
            </a:rPr>
            <a:t>）までの距離（左図の</a:t>
          </a:r>
          <a:r>
            <a:rPr kumimoji="1" lang="ja-JP" altLang="en-US" sz="1200" b="1">
              <a:solidFill>
                <a:srgbClr val="FF0000"/>
              </a:solidFill>
              <a:latin typeface="メイリオ" panose="020B0604030504040204" pitchFamily="50" charset="-128"/>
              <a:ea typeface="メイリオ" panose="020B0604030504040204" pitchFamily="50" charset="-128"/>
              <a:cs typeface="+mn-cs"/>
            </a:rPr>
            <a:t>赤の矢印</a:t>
          </a:r>
          <a:r>
            <a:rPr kumimoji="1" lang="ja-JP" altLang="en-US" sz="1200">
              <a:solidFill>
                <a:schemeClr val="dk1"/>
              </a:solidFill>
              <a:latin typeface="メイリオ" panose="020B0604030504040204" pitchFamily="50" charset="-128"/>
              <a:ea typeface="メイリオ" panose="020B0604030504040204" pitchFamily="50" charset="-128"/>
              <a:cs typeface="+mn-cs"/>
            </a:rPr>
            <a:t>の距離）を </a:t>
          </a:r>
          <a:r>
            <a:rPr kumimoji="1" lang="en-US" altLang="ja-JP" sz="1200">
              <a:solidFill>
                <a:schemeClr val="dk1"/>
              </a:solidFill>
              <a:latin typeface="メイリオ" panose="020B0604030504040204" pitchFamily="50" charset="-128"/>
              <a:ea typeface="メイリオ" panose="020B0604030504040204" pitchFamily="50" charset="-128"/>
              <a:cs typeface="+mn-cs"/>
            </a:rPr>
            <a:t>cm </a:t>
          </a:r>
          <a:r>
            <a:rPr kumimoji="1" lang="ja-JP" altLang="en-US" sz="1200">
              <a:solidFill>
                <a:schemeClr val="dk1"/>
              </a:solidFill>
              <a:latin typeface="メイリオ" panose="020B0604030504040204" pitchFamily="50" charset="-128"/>
              <a:ea typeface="メイリオ" panose="020B0604030504040204" pitchFamily="50" charset="-128"/>
              <a:cs typeface="+mn-cs"/>
            </a:rPr>
            <a:t>単位で計測します（</a:t>
          </a:r>
          <a:r>
            <a:rPr kumimoji="1" lang="en-US" altLang="ja-JP" sz="1200">
              <a:solidFill>
                <a:schemeClr val="dk1"/>
              </a:solidFill>
              <a:latin typeface="メイリオ" panose="020B0604030504040204" pitchFamily="50" charset="-128"/>
              <a:ea typeface="メイリオ" panose="020B0604030504040204" pitchFamily="50" charset="-128"/>
              <a:cs typeface="+mn-cs"/>
            </a:rPr>
            <a:t>mm</a:t>
          </a:r>
          <a:r>
            <a:rPr kumimoji="1" lang="ja-JP" altLang="en-US" sz="1200">
              <a:solidFill>
                <a:schemeClr val="dk1"/>
              </a:solidFill>
              <a:latin typeface="メイリオ" panose="020B0604030504040204" pitchFamily="50" charset="-128"/>
              <a:ea typeface="メイリオ" panose="020B0604030504040204" pitchFamily="50" charset="-128"/>
              <a:cs typeface="+mn-cs"/>
            </a:rPr>
            <a:t>以下は四捨五入）</a:t>
          </a:r>
        </a:p>
        <a:p>
          <a:pPr marL="144000" indent="-360000" algn="l">
            <a:lnSpc>
              <a:spcPct val="7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u="sng">
              <a:solidFill>
                <a:schemeClr val="dk1"/>
              </a:solidFill>
              <a:latin typeface="メイリオ" panose="020B0604030504040204" pitchFamily="50" charset="-128"/>
              <a:ea typeface="メイリオ" panose="020B0604030504040204" pitchFamily="50" charset="-128"/>
              <a:cs typeface="+mn-cs"/>
            </a:rPr>
            <a:t>２回測定</a:t>
          </a:r>
          <a:r>
            <a:rPr kumimoji="1" lang="ja-JP" altLang="en-US" sz="1200">
              <a:solidFill>
                <a:schemeClr val="dk1"/>
              </a:solidFill>
              <a:latin typeface="メイリオ" panose="020B0604030504040204" pitchFamily="50" charset="-128"/>
              <a:ea typeface="メイリオ" panose="020B0604030504040204" pitchFamily="50" charset="-128"/>
              <a:cs typeface="+mn-cs"/>
            </a:rPr>
            <a:t>し、良い方の測定記録を身長で割ります（</a:t>
          </a:r>
          <a:r>
            <a:rPr kumimoji="1" lang="ja-JP" altLang="en-US" sz="1200">
              <a:solidFill>
                <a:srgbClr val="FF0000"/>
              </a:solidFill>
              <a:latin typeface="メイリオ" panose="020B0604030504040204" pitchFamily="50" charset="-128"/>
              <a:ea typeface="メイリオ" panose="020B0604030504040204" pitchFamily="50" charset="-128"/>
              <a:cs typeface="+mn-cs"/>
            </a:rPr>
            <a:t>赤枠</a:t>
          </a:r>
          <a:r>
            <a:rPr kumimoji="1" lang="ja-JP" altLang="en-US" sz="1200">
              <a:solidFill>
                <a:schemeClr val="dk1"/>
              </a:solidFill>
              <a:latin typeface="メイリオ" panose="020B0604030504040204" pitchFamily="50" charset="-128"/>
              <a:ea typeface="メイリオ" panose="020B0604030504040204" pitchFamily="50" charset="-128"/>
              <a:cs typeface="+mn-cs"/>
            </a:rPr>
            <a:t>に「測定距離」入力すると、自動計算されます。以下同じです。）</a:t>
          </a:r>
        </a:p>
      </xdr:txBody>
    </xdr:sp>
    <xdr:clientData/>
  </xdr:oneCellAnchor>
  <xdr:twoCellAnchor editAs="oneCell">
    <xdr:from>
      <xdr:col>1</xdr:col>
      <xdr:colOff>0</xdr:colOff>
      <xdr:row>52</xdr:row>
      <xdr:rowOff>0</xdr:rowOff>
    </xdr:from>
    <xdr:to>
      <xdr:col>3</xdr:col>
      <xdr:colOff>8315</xdr:colOff>
      <xdr:row>53</xdr:row>
      <xdr:rowOff>0</xdr:rowOff>
    </xdr:to>
    <xdr:pic>
      <xdr:nvPicPr>
        <xdr:cNvPr id="46" name="コンテンツ プレースホルダー 4">
          <a:extLst>
            <a:ext uri="{FF2B5EF4-FFF2-40B4-BE49-F238E27FC236}">
              <a16:creationId xmlns:a16="http://schemas.microsoft.com/office/drawing/2014/main" id="{00000000-0008-0000-0000-00002E000000}"/>
            </a:ext>
          </a:extLst>
        </xdr:cNvPr>
        <xdr:cNvPicPr>
          <a:picLocks noGrp="1" noChangeAspect="1"/>
        </xdr:cNvPicPr>
      </xdr:nvPicPr>
      <xdr:blipFill>
        <a:blip xmlns:r="http://schemas.openxmlformats.org/officeDocument/2006/relationships" r:embed="rId4"/>
        <a:stretch>
          <a:fillRect/>
        </a:stretch>
      </xdr:blipFill>
      <xdr:spPr>
        <a:xfrm>
          <a:off x="966107" y="20397107"/>
          <a:ext cx="1369029" cy="2286000"/>
        </a:xfrm>
        <a:prstGeom prst="rect">
          <a:avLst/>
        </a:prstGeom>
      </xdr:spPr>
    </xdr:pic>
    <xdr:clientData/>
  </xdr:twoCellAnchor>
  <xdr:twoCellAnchor editAs="oneCell">
    <xdr:from>
      <xdr:col>4</xdr:col>
      <xdr:colOff>93809</xdr:colOff>
      <xdr:row>52</xdr:row>
      <xdr:rowOff>0</xdr:rowOff>
    </xdr:from>
    <xdr:to>
      <xdr:col>6</xdr:col>
      <xdr:colOff>373747</xdr:colOff>
      <xdr:row>53</xdr:row>
      <xdr:rowOff>0</xdr:rowOff>
    </xdr:to>
    <xdr:pic>
      <xdr:nvPicPr>
        <xdr:cNvPr id="47" name="図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5"/>
        <a:stretch>
          <a:fillRect/>
        </a:stretch>
      </xdr:blipFill>
      <xdr:spPr>
        <a:xfrm>
          <a:off x="2937702" y="20397107"/>
          <a:ext cx="1640652" cy="2286000"/>
        </a:xfrm>
        <a:prstGeom prst="rect">
          <a:avLst/>
        </a:prstGeom>
      </xdr:spPr>
    </xdr:pic>
    <xdr:clientData/>
  </xdr:twoCellAnchor>
  <xdr:twoCellAnchor editAs="oneCell">
    <xdr:from>
      <xdr:col>7</xdr:col>
      <xdr:colOff>290030</xdr:colOff>
      <xdr:row>52</xdr:row>
      <xdr:rowOff>0</xdr:rowOff>
    </xdr:from>
    <xdr:to>
      <xdr:col>9</xdr:col>
      <xdr:colOff>686802</xdr:colOff>
      <xdr:row>53</xdr:row>
      <xdr:rowOff>0</xdr:rowOff>
    </xdr:to>
    <xdr:pic>
      <xdr:nvPicPr>
        <xdr:cNvPr id="48" name="図 47">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6"/>
        <a:stretch>
          <a:fillRect/>
        </a:stretch>
      </xdr:blipFill>
      <xdr:spPr>
        <a:xfrm>
          <a:off x="5074942" y="16988118"/>
          <a:ext cx="1760646" cy="2286000"/>
        </a:xfrm>
        <a:prstGeom prst="rect">
          <a:avLst/>
        </a:prstGeom>
      </xdr:spPr>
    </xdr:pic>
    <xdr:clientData/>
  </xdr:twoCellAnchor>
  <xdr:twoCellAnchor>
    <xdr:from>
      <xdr:col>8</xdr:col>
      <xdr:colOff>0</xdr:colOff>
      <xdr:row>46</xdr:row>
      <xdr:rowOff>0</xdr:rowOff>
    </xdr:from>
    <xdr:to>
      <xdr:col>10</xdr:col>
      <xdr:colOff>8752</xdr:colOff>
      <xdr:row>47</xdr:row>
      <xdr:rowOff>0</xdr:rowOff>
    </xdr:to>
    <xdr:grpSp>
      <xdr:nvGrpSpPr>
        <xdr:cNvPr id="31" name="グループ化 30">
          <a:extLst>
            <a:ext uri="{FF2B5EF4-FFF2-40B4-BE49-F238E27FC236}">
              <a16:creationId xmlns:a16="http://schemas.microsoft.com/office/drawing/2014/main" id="{00000000-0008-0000-0000-00001F000000}"/>
            </a:ext>
          </a:extLst>
        </xdr:cNvPr>
        <xdr:cNvGrpSpPr/>
      </xdr:nvGrpSpPr>
      <xdr:grpSpPr>
        <a:xfrm>
          <a:off x="5580529" y="18108706"/>
          <a:ext cx="1443105" cy="2286000"/>
          <a:chOff x="5314950" y="16849725"/>
          <a:chExt cx="1380352" cy="2286000"/>
        </a:xfrm>
      </xdr:grpSpPr>
      <xdr:pic>
        <xdr:nvPicPr>
          <xdr:cNvPr id="43" name="図 42">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5314950" y="16849725"/>
            <a:ext cx="1380352" cy="2286000"/>
          </a:xfrm>
          <a:prstGeom prst="rect">
            <a:avLst/>
          </a:prstGeom>
          <a:noFill/>
          <a:extLst>
            <a:ext uri="{909E8E84-426E-40DD-AFC4-6F175D3DCCD1}">
              <a14:hiddenFill xmlns:a14="http://schemas.microsoft.com/office/drawing/2010/main">
                <a:solidFill>
                  <a:srgbClr val="FFFFFF"/>
                </a:solidFill>
              </a14:hiddenFill>
            </a:ext>
          </a:extLst>
        </xdr:spPr>
      </xdr:pic>
      <xdr:cxnSp macro="">
        <xdr:nvCxnSpPr>
          <xdr:cNvPr id="50" name="直線矢印コネクタ 49">
            <a:extLst>
              <a:ext uri="{FF2B5EF4-FFF2-40B4-BE49-F238E27FC236}">
                <a16:creationId xmlns:a16="http://schemas.microsoft.com/office/drawing/2014/main" id="{00000000-0008-0000-0000-000032000000}"/>
              </a:ext>
            </a:extLst>
          </xdr:cNvPr>
          <xdr:cNvCxnSpPr/>
        </xdr:nvCxnSpPr>
        <xdr:spPr>
          <a:xfrm>
            <a:off x="5326155" y="17891872"/>
            <a:ext cx="616325" cy="1109383"/>
          </a:xfrm>
          <a:prstGeom prst="straightConnector1">
            <a:avLst/>
          </a:prstGeom>
          <a:ln w="38100">
            <a:solidFill>
              <a:srgbClr val="FF0000"/>
            </a:solidFill>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grpSp>
    <xdr:clientData/>
  </xdr:twoCellAnchor>
  <xdr:oneCellAnchor>
    <xdr:from>
      <xdr:col>6</xdr:col>
      <xdr:colOff>412376</xdr:colOff>
      <xdr:row>52</xdr:row>
      <xdr:rowOff>1352027</xdr:rowOff>
    </xdr:from>
    <xdr:ext cx="694765" cy="527828"/>
    <xdr:sp macro="" textlink="">
      <xdr:nvSpPr>
        <xdr:cNvPr id="55" name="テキスト ボックス 54">
          <a:extLst>
            <a:ext uri="{FF2B5EF4-FFF2-40B4-BE49-F238E27FC236}">
              <a16:creationId xmlns:a16="http://schemas.microsoft.com/office/drawing/2014/main" id="{00000000-0008-0000-0000-000037000000}"/>
            </a:ext>
          </a:extLst>
        </xdr:cNvPr>
        <xdr:cNvSpPr txBox="1"/>
      </xdr:nvSpPr>
      <xdr:spPr>
        <a:xfrm>
          <a:off x="4355726" y="30041327"/>
          <a:ext cx="694765" cy="527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72000" rIns="0" bIns="0" rtlCol="0" anchor="t">
          <a:spAutoFit/>
        </a:bodyPr>
        <a:lstStyle/>
        <a:p>
          <a:pPr algn="l">
            <a:lnSpc>
              <a:spcPct val="60000"/>
            </a:lnSpc>
          </a:pPr>
          <a:r>
            <a:rPr kumimoji="1" lang="ja-JP" altLang="en-US" sz="1400">
              <a:latin typeface="メイリオ" panose="020B0604030504040204" pitchFamily="50" charset="-128"/>
              <a:ea typeface="メイリオ" panose="020B0604030504040204" pitchFamily="50" charset="-128"/>
            </a:rPr>
            <a:t>開閉の</a:t>
          </a:r>
          <a:endParaRPr kumimoji="1" lang="en-US" altLang="ja-JP" sz="1400">
            <a:latin typeface="メイリオ" panose="020B0604030504040204" pitchFamily="50" charset="-128"/>
            <a:ea typeface="メイリオ" panose="020B0604030504040204" pitchFamily="50" charset="-128"/>
          </a:endParaRPr>
        </a:p>
        <a:p>
          <a:pPr algn="l">
            <a:lnSpc>
              <a:spcPct val="60000"/>
            </a:lnSpc>
          </a:pPr>
          <a:r>
            <a:rPr kumimoji="1" lang="ja-JP" altLang="en-US" sz="1400">
              <a:latin typeface="メイリオ" panose="020B0604030504040204" pitchFamily="50" charset="-128"/>
              <a:ea typeface="メイリオ" panose="020B0604030504040204" pitchFamily="50" charset="-128"/>
            </a:rPr>
            <a:t>繰返し</a:t>
          </a:r>
        </a:p>
      </xdr:txBody>
    </xdr:sp>
    <xdr:clientData/>
  </xdr:oneCellAnchor>
  <xdr:twoCellAnchor editAs="oneCell">
    <xdr:from>
      <xdr:col>2</xdr:col>
      <xdr:colOff>209366</xdr:colOff>
      <xdr:row>46</xdr:row>
      <xdr:rowOff>963000</xdr:rowOff>
    </xdr:from>
    <xdr:to>
      <xdr:col>2</xdr:col>
      <xdr:colOff>569366</xdr:colOff>
      <xdr:row>46</xdr:row>
      <xdr:rowOff>1323000</xdr:rowOff>
    </xdr:to>
    <xdr:pic>
      <xdr:nvPicPr>
        <xdr:cNvPr id="59" name="グラフィックス 58" descr="右矢印 単色塗りつぶし">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580966" y="17812725"/>
          <a:ext cx="360000" cy="360000"/>
        </a:xfrm>
        <a:prstGeom prst="rect">
          <a:avLst/>
        </a:prstGeom>
      </xdr:spPr>
    </xdr:pic>
    <xdr:clientData/>
  </xdr:twoCellAnchor>
  <xdr:twoCellAnchor editAs="oneCell">
    <xdr:from>
      <xdr:col>6</xdr:col>
      <xdr:colOff>403669</xdr:colOff>
      <xdr:row>52</xdr:row>
      <xdr:rowOff>873000</xdr:rowOff>
    </xdr:from>
    <xdr:to>
      <xdr:col>7</xdr:col>
      <xdr:colOff>260110</xdr:colOff>
      <xdr:row>52</xdr:row>
      <xdr:rowOff>1413000</xdr:rowOff>
    </xdr:to>
    <xdr:pic>
      <xdr:nvPicPr>
        <xdr:cNvPr id="61" name="グラフィックス 60" descr="転送 単色塗りつぶし">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 uri="{96DAC541-7B7A-43D3-8B79-37D633B846F1}">
              <asvg:svgBlip xmlns:asvg="http://schemas.microsoft.com/office/drawing/2016/SVG/main" r:embed="rId11"/>
            </a:ext>
          </a:extLst>
        </a:blip>
        <a:stretch>
          <a:fillRect/>
        </a:stretch>
      </xdr:blipFill>
      <xdr:spPr>
        <a:xfrm>
          <a:off x="4608276" y="21270107"/>
          <a:ext cx="536798" cy="540000"/>
        </a:xfrm>
        <a:prstGeom prst="rect">
          <a:avLst/>
        </a:prstGeom>
      </xdr:spPr>
    </xdr:pic>
    <xdr:clientData/>
  </xdr:twoCellAnchor>
  <xdr:twoCellAnchor editAs="oneCell">
    <xdr:from>
      <xdr:col>5</xdr:col>
      <xdr:colOff>111408</xdr:colOff>
      <xdr:row>46</xdr:row>
      <xdr:rowOff>963000</xdr:rowOff>
    </xdr:from>
    <xdr:to>
      <xdr:col>5</xdr:col>
      <xdr:colOff>471408</xdr:colOff>
      <xdr:row>46</xdr:row>
      <xdr:rowOff>1323000</xdr:rowOff>
    </xdr:to>
    <xdr:pic>
      <xdr:nvPicPr>
        <xdr:cNvPr id="62" name="グラフィックス 61" descr="右矢印 単色塗りつぶし">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3368958" y="17812725"/>
          <a:ext cx="360000" cy="360000"/>
        </a:xfrm>
        <a:prstGeom prst="rect">
          <a:avLst/>
        </a:prstGeom>
      </xdr:spPr>
    </xdr:pic>
    <xdr:clientData/>
  </xdr:twoCellAnchor>
  <xdr:twoCellAnchor editAs="oneCell">
    <xdr:from>
      <xdr:col>7</xdr:col>
      <xdr:colOff>330394</xdr:colOff>
      <xdr:row>46</xdr:row>
      <xdr:rowOff>963000</xdr:rowOff>
    </xdr:from>
    <xdr:to>
      <xdr:col>8</xdr:col>
      <xdr:colOff>4594</xdr:colOff>
      <xdr:row>46</xdr:row>
      <xdr:rowOff>1323000</xdr:rowOff>
    </xdr:to>
    <xdr:pic>
      <xdr:nvPicPr>
        <xdr:cNvPr id="63" name="グラフィックス 62" descr="右矢印 単色塗りつぶし">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4959544" y="17812725"/>
          <a:ext cx="360000" cy="360000"/>
        </a:xfrm>
        <a:prstGeom prst="rect">
          <a:avLst/>
        </a:prstGeom>
      </xdr:spPr>
    </xdr:pic>
    <xdr:clientData/>
  </xdr:twoCellAnchor>
  <xdr:twoCellAnchor editAs="oneCell">
    <xdr:from>
      <xdr:col>3</xdr:col>
      <xdr:colOff>38237</xdr:colOff>
      <xdr:row>52</xdr:row>
      <xdr:rowOff>873000</xdr:rowOff>
    </xdr:from>
    <xdr:to>
      <xdr:col>4</xdr:col>
      <xdr:colOff>63887</xdr:colOff>
      <xdr:row>52</xdr:row>
      <xdr:rowOff>1413000</xdr:rowOff>
    </xdr:to>
    <xdr:pic>
      <xdr:nvPicPr>
        <xdr:cNvPr id="64" name="グラフィックス 63" descr="右矢印 単色塗りつぶし">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2365058" y="21270107"/>
          <a:ext cx="542722" cy="540000"/>
        </a:xfrm>
        <a:prstGeom prst="rect">
          <a:avLst/>
        </a:prstGeom>
      </xdr:spPr>
    </xdr:pic>
    <xdr:clientData/>
  </xdr:twoCellAnchor>
  <xdr:oneCellAnchor>
    <xdr:from>
      <xdr:col>2</xdr:col>
      <xdr:colOff>683259</xdr:colOff>
      <xdr:row>52</xdr:row>
      <xdr:rowOff>0</xdr:rowOff>
    </xdr:from>
    <xdr:ext cx="648000" cy="462810"/>
    <xdr:sp macro="" textlink="">
      <xdr:nvSpPr>
        <xdr:cNvPr id="68" name="テキスト ボックス 67">
          <a:extLst>
            <a:ext uri="{FF2B5EF4-FFF2-40B4-BE49-F238E27FC236}">
              <a16:creationId xmlns:a16="http://schemas.microsoft.com/office/drawing/2014/main" id="{00000000-0008-0000-0000-000044000000}"/>
            </a:ext>
          </a:extLst>
        </xdr:cNvPr>
        <xdr:cNvSpPr txBox="1"/>
      </xdr:nvSpPr>
      <xdr:spPr>
        <a:xfrm>
          <a:off x="2054859" y="28689300"/>
          <a:ext cx="648000" cy="4628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72000" rIns="0" bIns="0" rtlCol="0" anchor="t">
          <a:spAutoFit/>
        </a:bodyPr>
        <a:lstStyle/>
        <a:p>
          <a:pPr algn="l">
            <a:lnSpc>
              <a:spcPct val="60000"/>
            </a:lnSpc>
          </a:pPr>
          <a:r>
            <a:rPr kumimoji="1" lang="ja-JP" altLang="en-US" sz="1200" b="1">
              <a:solidFill>
                <a:srgbClr val="FF0000"/>
              </a:solidFill>
              <a:latin typeface="メイリオ" panose="020B0604030504040204" pitchFamily="50" charset="-128"/>
              <a:ea typeface="メイリオ" panose="020B0604030504040204" pitchFamily="50" charset="-128"/>
            </a:rPr>
            <a:t>回転椅子は、不可</a:t>
          </a:r>
        </a:p>
      </xdr:txBody>
    </xdr:sp>
    <xdr:clientData/>
  </xdr:oneCellAnchor>
  <xdr:twoCellAnchor>
    <xdr:from>
      <xdr:col>1</xdr:col>
      <xdr:colOff>1050</xdr:colOff>
      <xdr:row>58</xdr:row>
      <xdr:rowOff>0</xdr:rowOff>
    </xdr:from>
    <xdr:to>
      <xdr:col>10</xdr:col>
      <xdr:colOff>0</xdr:colOff>
      <xdr:row>59</xdr:row>
      <xdr:rowOff>0</xdr:rowOff>
    </xdr:to>
    <xdr:grpSp>
      <xdr:nvGrpSpPr>
        <xdr:cNvPr id="102" name="グループ化 101">
          <a:extLst>
            <a:ext uri="{FF2B5EF4-FFF2-40B4-BE49-F238E27FC236}">
              <a16:creationId xmlns:a16="http://schemas.microsoft.com/office/drawing/2014/main" id="{00000000-0008-0000-0000-000066000000}"/>
            </a:ext>
          </a:extLst>
        </xdr:cNvPr>
        <xdr:cNvGrpSpPr/>
      </xdr:nvGrpSpPr>
      <xdr:grpSpPr>
        <a:xfrm>
          <a:off x="964756" y="24496059"/>
          <a:ext cx="6050126" cy="2286000"/>
          <a:chOff x="684609" y="20251615"/>
          <a:chExt cx="6202699" cy="2286000"/>
        </a:xfrm>
      </xdr:grpSpPr>
      <xdr:grpSp>
        <xdr:nvGrpSpPr>
          <xdr:cNvPr id="88" name="グループ化 87">
            <a:extLst>
              <a:ext uri="{FF2B5EF4-FFF2-40B4-BE49-F238E27FC236}">
                <a16:creationId xmlns:a16="http://schemas.microsoft.com/office/drawing/2014/main" id="{00000000-0008-0000-0000-000058000000}"/>
              </a:ext>
            </a:extLst>
          </xdr:cNvPr>
          <xdr:cNvGrpSpPr/>
        </xdr:nvGrpSpPr>
        <xdr:grpSpPr>
          <a:xfrm>
            <a:off x="5131393" y="20251615"/>
            <a:ext cx="1755915" cy="2286000"/>
            <a:chOff x="2364106" y="20228719"/>
            <a:chExt cx="1743550" cy="2286000"/>
          </a:xfrm>
        </xdr:grpSpPr>
        <xdr:pic>
          <xdr:nvPicPr>
            <xdr:cNvPr id="70" name="図 69">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12"/>
            <a:stretch>
              <a:fillRect/>
            </a:stretch>
          </xdr:blipFill>
          <xdr:spPr>
            <a:xfrm>
              <a:off x="2364106" y="20228719"/>
              <a:ext cx="1743550" cy="2286000"/>
            </a:xfrm>
            <a:prstGeom prst="rect">
              <a:avLst/>
            </a:prstGeom>
          </xdr:spPr>
        </xdr:pic>
        <xdr:pic>
          <xdr:nvPicPr>
            <xdr:cNvPr id="86" name="図 85">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3118447" y="20968701"/>
              <a:ext cx="726787" cy="900000"/>
            </a:xfrm>
            <a:prstGeom prst="rect">
              <a:avLst/>
            </a:prstGeom>
          </xdr:spPr>
        </xdr:pic>
        <xdr:sp macro="" textlink="">
          <xdr:nvSpPr>
            <xdr:cNvPr id="87" name="テキスト ボックス 86">
              <a:extLst>
                <a:ext uri="{FF2B5EF4-FFF2-40B4-BE49-F238E27FC236}">
                  <a16:creationId xmlns:a16="http://schemas.microsoft.com/office/drawing/2014/main" id="{00000000-0008-0000-0000-000057000000}"/>
                </a:ext>
              </a:extLst>
            </xdr:cNvPr>
            <xdr:cNvSpPr txBox="1"/>
          </xdr:nvSpPr>
          <xdr:spPr>
            <a:xfrm>
              <a:off x="3353632" y="21372934"/>
              <a:ext cx="458391" cy="4833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36000" rIns="0" bIns="0" rtlCol="0" anchor="ctr">
              <a:spAutoFit/>
            </a:bodyPr>
            <a:lstStyle/>
            <a:p>
              <a:pPr algn="ctr">
                <a:lnSpc>
                  <a:spcPct val="50000"/>
                </a:lnSpc>
              </a:pPr>
              <a:r>
                <a:rPr kumimoji="1" lang="ja-JP" altLang="en-US" sz="1100">
                  <a:latin typeface="メイリオ" panose="020B0604030504040204" pitchFamily="50" charset="-128"/>
                  <a:ea typeface="メイリオ" panose="020B0604030504040204" pitchFamily="50" charset="-128"/>
                </a:rPr>
                <a:t>この</a:t>
              </a:r>
              <a:endParaRPr kumimoji="1" lang="en-US" altLang="ja-JP" sz="1100">
                <a:latin typeface="メイリオ" panose="020B0604030504040204" pitchFamily="50" charset="-128"/>
                <a:ea typeface="メイリオ" panose="020B0604030504040204" pitchFamily="50" charset="-128"/>
              </a:endParaRPr>
            </a:p>
            <a:p>
              <a:pPr algn="ctr">
                <a:lnSpc>
                  <a:spcPct val="50000"/>
                </a:lnSpc>
              </a:pPr>
              <a:r>
                <a:rPr kumimoji="1" lang="ja-JP" altLang="en-US" sz="1100">
                  <a:latin typeface="メイリオ" panose="020B0604030504040204" pitchFamily="50" charset="-128"/>
                  <a:ea typeface="メイリオ" panose="020B0604030504040204" pitchFamily="50" charset="-128"/>
                </a:rPr>
                <a:t>距離を</a:t>
              </a:r>
              <a:endParaRPr kumimoji="1" lang="en-US" altLang="ja-JP" sz="1100">
                <a:latin typeface="メイリオ" panose="020B0604030504040204" pitchFamily="50" charset="-128"/>
                <a:ea typeface="メイリオ" panose="020B0604030504040204" pitchFamily="50" charset="-128"/>
              </a:endParaRPr>
            </a:p>
            <a:p>
              <a:pPr algn="ctr">
                <a:lnSpc>
                  <a:spcPct val="50000"/>
                </a:lnSpc>
              </a:pPr>
              <a:r>
                <a:rPr kumimoji="1" lang="ja-JP" altLang="en-US" sz="1100">
                  <a:latin typeface="メイリオ" panose="020B0604030504040204" pitchFamily="50" charset="-128"/>
                  <a:ea typeface="メイリオ" panose="020B0604030504040204" pitchFamily="50" charset="-128"/>
                </a:rPr>
                <a:t>測定</a:t>
              </a:r>
            </a:p>
          </xdr:txBody>
        </xdr:sp>
      </xdr:grpSp>
      <xdr:pic>
        <xdr:nvPicPr>
          <xdr:cNvPr id="92" name="図 91">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14"/>
          <a:stretch>
            <a:fillRect/>
          </a:stretch>
        </xdr:blipFill>
        <xdr:spPr>
          <a:xfrm>
            <a:off x="2666718" y="20251615"/>
            <a:ext cx="1951124" cy="2286000"/>
          </a:xfrm>
          <a:prstGeom prst="rect">
            <a:avLst/>
          </a:prstGeom>
        </xdr:spPr>
      </xdr:pic>
      <xdr:pic>
        <xdr:nvPicPr>
          <xdr:cNvPr id="69" name="図 68">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15"/>
          <a:stretch>
            <a:fillRect/>
          </a:stretch>
        </xdr:blipFill>
        <xdr:spPr>
          <a:xfrm>
            <a:off x="684609" y="20251615"/>
            <a:ext cx="1468558" cy="2286000"/>
          </a:xfrm>
          <a:prstGeom prst="rect">
            <a:avLst/>
          </a:prstGeom>
        </xdr:spPr>
      </xdr:pic>
      <xdr:pic>
        <xdr:nvPicPr>
          <xdr:cNvPr id="83" name="図 82">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3748445" y="21008163"/>
            <a:ext cx="784478" cy="899966"/>
          </a:xfrm>
          <a:prstGeom prst="rect">
            <a:avLst/>
          </a:prstGeom>
        </xdr:spPr>
      </xdr:pic>
      <xdr:sp macro="" textlink="">
        <xdr:nvSpPr>
          <xdr:cNvPr id="93" name="テキスト ボックス 92">
            <a:extLst>
              <a:ext uri="{FF2B5EF4-FFF2-40B4-BE49-F238E27FC236}">
                <a16:creationId xmlns:a16="http://schemas.microsoft.com/office/drawing/2014/main" id="{00000000-0008-0000-0000-00005D000000}"/>
              </a:ext>
            </a:extLst>
          </xdr:cNvPr>
          <xdr:cNvSpPr txBox="1"/>
        </xdr:nvSpPr>
        <xdr:spPr>
          <a:xfrm>
            <a:off x="3950260" y="21405225"/>
            <a:ext cx="462283" cy="4833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36000" rIns="0" bIns="0" rtlCol="0" anchor="ctr">
            <a:noAutofit/>
          </a:bodyPr>
          <a:lstStyle/>
          <a:p>
            <a:pPr algn="ctr">
              <a:lnSpc>
                <a:spcPct val="50000"/>
              </a:lnSpc>
            </a:pPr>
            <a:r>
              <a:rPr kumimoji="1" lang="en-US" altLang="ja-JP" sz="1100">
                <a:latin typeface="メイリオ" panose="020B0604030504040204" pitchFamily="50" charset="-128"/>
                <a:ea typeface="メイリオ" panose="020B0604030504040204" pitchFamily="50" charset="-128"/>
              </a:rPr>
              <a:t>0</a:t>
            </a:r>
            <a:r>
              <a:rPr kumimoji="1" lang="ja-JP" altLang="en-US" sz="1100">
                <a:latin typeface="メイリオ" panose="020B0604030504040204" pitchFamily="50" charset="-128"/>
                <a:ea typeface="メイリオ" panose="020B0604030504040204" pitchFamily="50" charset="-128"/>
              </a:rPr>
              <a:t>ｃｍ</a:t>
            </a:r>
          </a:p>
        </xdr:txBody>
      </xdr:sp>
      <xdr:sp macro="" textlink="">
        <xdr:nvSpPr>
          <xdr:cNvPr id="97" name="テキスト ボックス 96">
            <a:extLst>
              <a:ext uri="{FF2B5EF4-FFF2-40B4-BE49-F238E27FC236}">
                <a16:creationId xmlns:a16="http://schemas.microsoft.com/office/drawing/2014/main" id="{00000000-0008-0000-0000-000061000000}"/>
              </a:ext>
            </a:extLst>
          </xdr:cNvPr>
          <xdr:cNvSpPr txBox="1"/>
        </xdr:nvSpPr>
        <xdr:spPr>
          <a:xfrm>
            <a:off x="3585599" y="20368845"/>
            <a:ext cx="959827" cy="351692"/>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36000" tIns="36000" rIns="36000" bIns="0" rtlCol="0" anchor="ctr">
            <a:noAutofit/>
          </a:bodyPr>
          <a:lstStyle/>
          <a:p>
            <a:pPr algn="l">
              <a:lnSpc>
                <a:spcPct val="50000"/>
              </a:lnSpc>
            </a:pPr>
            <a:r>
              <a:rPr lang="ja-JP" altLang="en-US" sz="1100" b="0" i="0" u="none" strike="noStrike" baseline="0">
                <a:solidFill>
                  <a:schemeClr val="dk1"/>
                </a:solidFill>
                <a:latin typeface="メイリオ" panose="020B0604030504040204" pitchFamily="50" charset="-128"/>
                <a:ea typeface="メイリオ" panose="020B0604030504040204" pitchFamily="50" charset="-128"/>
                <a:cs typeface="+mn-cs"/>
              </a:rPr>
              <a:t>指先に測定器</a:t>
            </a:r>
            <a:endParaRPr lang="en-US" altLang="ja-JP" sz="1100" b="0" i="0" u="none" strike="noStrike" baseline="0">
              <a:solidFill>
                <a:schemeClr val="dk1"/>
              </a:solidFill>
              <a:latin typeface="メイリオ" panose="020B0604030504040204" pitchFamily="50" charset="-128"/>
              <a:ea typeface="メイリオ" panose="020B0604030504040204" pitchFamily="50" charset="-128"/>
              <a:cs typeface="+mn-cs"/>
            </a:endParaRPr>
          </a:p>
          <a:p>
            <a:pPr algn="l">
              <a:lnSpc>
                <a:spcPct val="50000"/>
              </a:lnSpc>
            </a:pPr>
            <a:r>
              <a:rPr lang="ja-JP" altLang="en-US" sz="1100" b="0" i="0" u="none" strike="noStrike" baseline="0">
                <a:solidFill>
                  <a:schemeClr val="dk1"/>
                </a:solidFill>
                <a:latin typeface="メイリオ" panose="020B0604030504040204" pitchFamily="50" charset="-128"/>
                <a:ea typeface="メイリオ" panose="020B0604030504040204" pitchFamily="50" charset="-128"/>
                <a:cs typeface="+mn-cs"/>
              </a:rPr>
              <a:t>を合わせる</a:t>
            </a:r>
            <a:endParaRPr kumimoji="1" lang="ja-JP" altLang="en-US" sz="1400">
              <a:latin typeface="メイリオ" panose="020B0604030504040204" pitchFamily="50" charset="-128"/>
              <a:ea typeface="メイリオ" panose="020B0604030504040204" pitchFamily="50" charset="-128"/>
            </a:endParaRPr>
          </a:p>
        </xdr:txBody>
      </xdr:sp>
      <xdr:pic>
        <xdr:nvPicPr>
          <xdr:cNvPr id="100" name="グラフィックス 99" descr="右矢印 単色塗りつぶし">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2229942" y="21214615"/>
            <a:ext cx="360000" cy="360000"/>
          </a:xfrm>
          <a:prstGeom prst="rect">
            <a:avLst/>
          </a:prstGeom>
        </xdr:spPr>
      </xdr:pic>
      <xdr:pic>
        <xdr:nvPicPr>
          <xdr:cNvPr id="101" name="グラフィックス 100" descr="右矢印 単色塗りつぶし">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4694618" y="21214615"/>
            <a:ext cx="360000" cy="360000"/>
          </a:xfrm>
          <a:prstGeom prst="rect">
            <a:avLst/>
          </a:prstGeom>
        </xdr:spPr>
      </xdr:pic>
    </xdr:grpSp>
    <xdr:clientData/>
  </xdr:twoCellAnchor>
  <xdr:twoCellAnchor>
    <xdr:from>
      <xdr:col>9</xdr:col>
      <xdr:colOff>1</xdr:colOff>
      <xdr:row>58</xdr:row>
      <xdr:rowOff>600809</xdr:rowOff>
    </xdr:from>
    <xdr:to>
      <xdr:col>9</xdr:col>
      <xdr:colOff>498231</xdr:colOff>
      <xdr:row>58</xdr:row>
      <xdr:rowOff>600809</xdr:rowOff>
    </xdr:to>
    <xdr:cxnSp macro="">
      <xdr:nvCxnSpPr>
        <xdr:cNvPr id="103" name="直線矢印コネクタ 102">
          <a:extLst>
            <a:ext uri="{FF2B5EF4-FFF2-40B4-BE49-F238E27FC236}">
              <a16:creationId xmlns:a16="http://schemas.microsoft.com/office/drawing/2014/main" id="{00000000-0008-0000-0000-000067000000}"/>
            </a:ext>
          </a:extLst>
        </xdr:cNvPr>
        <xdr:cNvCxnSpPr/>
      </xdr:nvCxnSpPr>
      <xdr:spPr>
        <a:xfrm>
          <a:off x="6198578" y="20852424"/>
          <a:ext cx="498230" cy="0"/>
        </a:xfrm>
        <a:prstGeom prst="straightConnector1">
          <a:avLst/>
        </a:prstGeom>
        <a:ln w="38100">
          <a:solidFill>
            <a:srgbClr val="FF0000"/>
          </a:solidFill>
          <a:headEnd type="triangle" w="med" len="med"/>
          <a:tailEnd type="triangle" w="med" len="me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10</xdr:col>
      <xdr:colOff>0</xdr:colOff>
      <xdr:row>55</xdr:row>
      <xdr:rowOff>19050</xdr:rowOff>
    </xdr:from>
    <xdr:ext cx="3731559" cy="2784232"/>
    <xdr:sp macro="" textlink="">
      <xdr:nvSpPr>
        <xdr:cNvPr id="107" name="テキスト ボックス 106">
          <a:extLst>
            <a:ext uri="{FF2B5EF4-FFF2-40B4-BE49-F238E27FC236}">
              <a16:creationId xmlns:a16="http://schemas.microsoft.com/office/drawing/2014/main" id="{00000000-0008-0000-0000-00006B000000}"/>
            </a:ext>
          </a:extLst>
        </xdr:cNvPr>
        <xdr:cNvSpPr txBox="1"/>
      </xdr:nvSpPr>
      <xdr:spPr>
        <a:xfrm>
          <a:off x="6686550" y="23450550"/>
          <a:ext cx="3731559" cy="27842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44000" tIns="72000" rIns="36000" bIns="0" rtlCol="0" anchor="t">
          <a:noAutofit/>
        </a:bodyPr>
        <a:lstStyle/>
        <a:p>
          <a:pPr marL="144000" indent="-360000" algn="l">
            <a:lnSpc>
              <a:spcPct val="60000"/>
            </a:lnSpc>
          </a:pPr>
          <a:r>
            <a:rPr kumimoji="1" lang="ja-JP" altLang="en-US" sz="1600" b="1">
              <a:solidFill>
                <a:schemeClr val="dk1"/>
              </a:solidFill>
              <a:latin typeface="メイリオ" panose="020B0604030504040204" pitchFamily="50" charset="-128"/>
              <a:ea typeface="メイリオ" panose="020B0604030504040204" pitchFamily="50" charset="-128"/>
              <a:cs typeface="+mn-cs"/>
            </a:rPr>
            <a:t>□ 計測方法（２回測定してください）</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・壁に対して横向きに立ち、</a:t>
          </a:r>
          <a:r>
            <a:rPr kumimoji="1" lang="ja-JP" altLang="en-US" sz="1200" b="1">
              <a:solidFill>
                <a:schemeClr val="dk1"/>
              </a:solidFill>
              <a:latin typeface="メイリオ" panose="020B0604030504040204" pitchFamily="50" charset="-128"/>
              <a:ea typeface="メイリオ" panose="020B0604030504040204" pitchFamily="50" charset="-128"/>
              <a:cs typeface="+mn-cs"/>
            </a:rPr>
            <a:t>両足を軽く開き</a:t>
          </a:r>
          <a:r>
            <a:rPr kumimoji="1" lang="ja-JP" altLang="en-US" sz="1200">
              <a:solidFill>
                <a:schemeClr val="dk1"/>
              </a:solidFill>
              <a:latin typeface="メイリオ" panose="020B0604030504040204" pitchFamily="50" charset="-128"/>
              <a:ea typeface="メイリオ" panose="020B0604030504040204" pitchFamily="50" charset="-128"/>
              <a:cs typeface="+mn-cs"/>
            </a:rPr>
            <a:t>、両腕を肩の高さ</a:t>
          </a:r>
          <a:r>
            <a:rPr kumimoji="1" lang="en-US" altLang="ja-JP" sz="1200">
              <a:solidFill>
                <a:schemeClr val="dk1"/>
              </a:solidFill>
              <a:latin typeface="メイリオ" panose="020B0604030504040204" pitchFamily="50" charset="-128"/>
              <a:ea typeface="メイリオ" panose="020B0604030504040204" pitchFamily="50" charset="-128"/>
              <a:cs typeface="+mn-cs"/>
            </a:rPr>
            <a:t>(90 </a:t>
          </a:r>
          <a:r>
            <a:rPr kumimoji="1" lang="ja-JP" altLang="en-US" sz="1200">
              <a:solidFill>
                <a:schemeClr val="dk1"/>
              </a:solidFill>
              <a:latin typeface="メイリオ" panose="020B0604030504040204" pitchFamily="50" charset="-128"/>
              <a:ea typeface="メイリオ" panose="020B0604030504040204" pitchFamily="50" charset="-128"/>
              <a:cs typeface="+mn-cs"/>
            </a:rPr>
            <a:t>度</a:t>
          </a:r>
          <a:r>
            <a:rPr kumimoji="1" lang="en-US" altLang="ja-JP"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a:solidFill>
                <a:schemeClr val="dk1"/>
              </a:solidFill>
              <a:latin typeface="メイリオ" panose="020B0604030504040204" pitchFamily="50" charset="-128"/>
              <a:ea typeface="メイリオ" panose="020B0604030504040204" pitchFamily="50" charset="-128"/>
              <a:cs typeface="+mn-cs"/>
            </a:rPr>
            <a:t>まで持ち上げます。</a:t>
          </a: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・測定者はその状態の指先を０ｃｍとし目盛付き磁石等を水平に設置します。左右どちらの距離を測定してもかまいません。</a:t>
          </a:r>
          <a:endParaRPr kumimoji="1" lang="en-US" altLang="ja-JP" sz="1200">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・足を動かさずに、</a:t>
          </a:r>
          <a:r>
            <a:rPr kumimoji="1" lang="ja-JP" altLang="en-US" sz="1200" b="1">
              <a:solidFill>
                <a:srgbClr val="FF0000"/>
              </a:solidFill>
              <a:latin typeface="メイリオ" panose="020B0604030504040204" pitchFamily="50" charset="-128"/>
              <a:ea typeface="メイリオ" panose="020B0604030504040204" pitchFamily="50" charset="-128"/>
              <a:cs typeface="+mn-cs"/>
            </a:rPr>
            <a:t>指先の高さを維持したまま、水平に、</a:t>
          </a:r>
          <a:r>
            <a:rPr kumimoji="1" lang="ja-JP" altLang="en-US" sz="1200">
              <a:solidFill>
                <a:schemeClr val="dk1"/>
              </a:solidFill>
              <a:latin typeface="メイリオ" panose="020B0604030504040204" pitchFamily="50" charset="-128"/>
              <a:ea typeface="メイリオ" panose="020B0604030504040204" pitchFamily="50" charset="-128"/>
              <a:cs typeface="+mn-cs"/>
            </a:rPr>
            <a:t>目盛付き磁石にそって、できるだけ前に両手を伸ばします（</a:t>
          </a:r>
          <a:r>
            <a:rPr kumimoji="1" lang="ja-JP" altLang="en-US" sz="1200" b="1">
              <a:solidFill>
                <a:schemeClr val="dk1"/>
              </a:solidFill>
              <a:latin typeface="メイリオ" panose="020B0604030504040204" pitchFamily="50" charset="-128"/>
              <a:ea typeface="メイリオ" panose="020B0604030504040204" pitchFamily="50" charset="-128"/>
              <a:cs typeface="+mn-cs"/>
            </a:rPr>
            <a:t>つま先立ち可</a:t>
          </a:r>
          <a:r>
            <a:rPr kumimoji="1" lang="ja-JP" altLang="en-US" sz="1200">
              <a:solidFill>
                <a:schemeClr val="dk1"/>
              </a:solidFill>
              <a:latin typeface="メイリオ" panose="020B0604030504040204" pitchFamily="50" charset="-128"/>
              <a:ea typeface="メイリオ" panose="020B0604030504040204" pitchFamily="50" charset="-128"/>
              <a:cs typeface="+mn-cs"/>
            </a:rPr>
            <a:t>）。測定者は</a:t>
          </a:r>
          <a:r>
            <a:rPr kumimoji="1" lang="ja-JP" altLang="en-US" sz="1200" b="1">
              <a:solidFill>
                <a:srgbClr val="FF0000"/>
              </a:solidFill>
              <a:latin typeface="メイリオ" panose="020B0604030504040204" pitchFamily="50" charset="-128"/>
              <a:ea typeface="メイリオ" panose="020B0604030504040204" pitchFamily="50" charset="-128"/>
              <a:cs typeface="+mn-cs"/>
            </a:rPr>
            <a:t>バランスを保持できる地点までの指先の距離</a:t>
          </a:r>
          <a:r>
            <a:rPr kumimoji="1" lang="ja-JP" altLang="en-US" sz="1200">
              <a:solidFill>
                <a:schemeClr val="dk1"/>
              </a:solidFill>
              <a:latin typeface="メイリオ" panose="020B0604030504040204" pitchFamily="50" charset="-128"/>
              <a:ea typeface="メイリオ" panose="020B0604030504040204" pitchFamily="50" charset="-128"/>
              <a:cs typeface="+mn-cs"/>
            </a:rPr>
            <a:t>をｃｍ単位で測定します。ゆっくりと開始姿勢に戻ります（</a:t>
          </a:r>
          <a:r>
            <a:rPr kumimoji="1" lang="ja-JP" altLang="en-US" sz="1200" b="1">
              <a:solidFill>
                <a:schemeClr val="dk1"/>
              </a:solidFill>
              <a:latin typeface="メイリオ" panose="020B0604030504040204" pitchFamily="50" charset="-128"/>
              <a:ea typeface="メイリオ" panose="020B0604030504040204" pitchFamily="50" charset="-128"/>
              <a:cs typeface="+mn-cs"/>
            </a:rPr>
            <a:t>壁に寄りかかったり、身体をねじったり、前に踏み出した場合等は、再度測定を行います</a:t>
          </a:r>
          <a:r>
            <a:rPr kumimoji="1" lang="ja-JP" altLang="en-US" sz="1200">
              <a:solidFill>
                <a:schemeClr val="dk1"/>
              </a:solidFill>
              <a:latin typeface="メイリオ" panose="020B0604030504040204" pitchFamily="50" charset="-128"/>
              <a:ea typeface="メイリオ" panose="020B0604030504040204" pitchFamily="50" charset="-128"/>
              <a:cs typeface="+mn-cs"/>
            </a:rPr>
            <a:t>。）</a:t>
          </a:r>
        </a:p>
      </xdr:txBody>
    </xdr:sp>
    <xdr:clientData/>
  </xdr:oneCellAnchor>
  <xdr:oneCellAnchor>
    <xdr:from>
      <xdr:col>10</xdr:col>
      <xdr:colOff>0</xdr:colOff>
      <xdr:row>61</xdr:row>
      <xdr:rowOff>19050</xdr:rowOff>
    </xdr:from>
    <xdr:ext cx="3731559" cy="2700618"/>
    <xdr:sp macro="" textlink="">
      <xdr:nvSpPr>
        <xdr:cNvPr id="114" name="テキスト ボックス 113">
          <a:extLst>
            <a:ext uri="{FF2B5EF4-FFF2-40B4-BE49-F238E27FC236}">
              <a16:creationId xmlns:a16="http://schemas.microsoft.com/office/drawing/2014/main" id="{00000000-0008-0000-0000-000072000000}"/>
            </a:ext>
          </a:extLst>
        </xdr:cNvPr>
        <xdr:cNvSpPr txBox="1"/>
      </xdr:nvSpPr>
      <xdr:spPr>
        <a:xfrm>
          <a:off x="6686550" y="26641425"/>
          <a:ext cx="3731559" cy="27006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44000" tIns="72000" rIns="36000" bIns="0" rtlCol="0" anchor="t">
          <a:noAutofit/>
        </a:bodyPr>
        <a:lstStyle/>
        <a:p>
          <a:pPr marL="144000" indent="-360000" algn="l">
            <a:lnSpc>
              <a:spcPct val="60000"/>
            </a:lnSpc>
          </a:pPr>
          <a:r>
            <a:rPr kumimoji="1" lang="ja-JP" altLang="en-US" sz="1600" b="1">
              <a:solidFill>
                <a:schemeClr val="dk1"/>
              </a:solidFill>
              <a:latin typeface="メイリオ" panose="020B0604030504040204" pitchFamily="50" charset="-128"/>
              <a:ea typeface="メイリオ" panose="020B0604030504040204" pitchFamily="50" charset="-128"/>
              <a:cs typeface="+mn-cs"/>
            </a:rPr>
            <a:t>□ 計測方法（２回測定してください）</a:t>
          </a:r>
          <a:endParaRPr kumimoji="1" lang="en-US" altLang="ja-JP" sz="16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・測定終了の条件</a:t>
          </a:r>
          <a:r>
            <a:rPr kumimoji="1" lang="en-US" altLang="ja-JP"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a:solidFill>
                <a:schemeClr val="dk1"/>
              </a:solidFill>
              <a:latin typeface="メイリオ" panose="020B0604030504040204" pitchFamily="50" charset="-128"/>
              <a:ea typeface="メイリオ" panose="020B0604030504040204" pitchFamily="50" charset="-128"/>
              <a:cs typeface="+mn-cs"/>
            </a:rPr>
            <a:t>（目を開く、両足が地面につく等）をあらかじめ伝えます。</a:t>
          </a: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・靴を脱いで、基本姿勢から片足を上げます。</a:t>
          </a:r>
          <a:r>
            <a:rPr kumimoji="1" lang="ja-JP" altLang="en-US" sz="1200" b="1">
              <a:solidFill>
                <a:schemeClr val="dk1"/>
              </a:solidFill>
              <a:latin typeface="メイリオ" panose="020B0604030504040204" pitchFamily="50" charset="-128"/>
              <a:ea typeface="メイリオ" panose="020B0604030504040204" pitchFamily="50" charset="-128"/>
              <a:cs typeface="+mn-cs"/>
            </a:rPr>
            <a:t>手は腰に当てても、広げても自由とします</a:t>
          </a:r>
          <a:r>
            <a:rPr kumimoji="1" lang="ja-JP" altLang="en-US" sz="1200">
              <a:solidFill>
                <a:schemeClr val="dk1"/>
              </a:solidFill>
              <a:latin typeface="メイリオ" panose="020B0604030504040204" pitchFamily="50" charset="-128"/>
              <a:ea typeface="メイリオ" panose="020B0604030504040204" pitchFamily="50" charset="-128"/>
              <a:cs typeface="+mn-cs"/>
            </a:rPr>
            <a:t>。</a:t>
          </a: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ja-JP" sz="1200" b="1">
              <a:solidFill>
                <a:srgbClr val="FF0000"/>
              </a:solidFill>
              <a:latin typeface="メイリオ" panose="020B0604030504040204" pitchFamily="50" charset="-128"/>
              <a:ea typeface="メイリオ" panose="020B0604030504040204" pitchFamily="50" charset="-128"/>
              <a:cs typeface="+mn-cs"/>
            </a:rPr>
            <a:t>目を閉じ</a:t>
          </a:r>
          <a:r>
            <a:rPr kumimoji="1" lang="ja-JP" altLang="en-US" sz="1200" b="1">
              <a:solidFill>
                <a:srgbClr val="FF0000"/>
              </a:solidFill>
              <a:latin typeface="メイリオ" panose="020B0604030504040204" pitchFamily="50" charset="-128"/>
              <a:ea typeface="メイリオ" panose="020B0604030504040204" pitchFamily="50" charset="-128"/>
              <a:cs typeface="+mn-cs"/>
            </a:rPr>
            <a:t>てから、被検者のタイミングでスタート</a:t>
          </a:r>
          <a:r>
            <a:rPr kumimoji="1" lang="ja-JP" altLang="en-US" sz="1200">
              <a:solidFill>
                <a:schemeClr val="dk1"/>
              </a:solidFill>
              <a:latin typeface="メイリオ" panose="020B0604030504040204" pitchFamily="50" charset="-128"/>
              <a:ea typeface="メイリオ" panose="020B0604030504040204" pitchFamily="50" charset="-128"/>
              <a:cs typeface="+mn-cs"/>
            </a:rPr>
            <a:t>します（目を閉じてから計測姿勢が安定するまで少し時間がかかりますが、その時間は計測結果に含めません）。</a:t>
          </a: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そのままの姿勢でできるだけ長時間立位を保ち</a:t>
          </a:r>
          <a:r>
            <a:rPr kumimoji="1" lang="ja-JP" altLang="en-US" sz="1200">
              <a:solidFill>
                <a:schemeClr val="dk1"/>
              </a:solidFill>
              <a:latin typeface="メイリオ" panose="020B0604030504040204" pitchFamily="50" charset="-128"/>
              <a:ea typeface="メイリオ" panose="020B0604030504040204" pitchFamily="50" charset="-128"/>
              <a:cs typeface="+mn-cs"/>
            </a:rPr>
            <a:t>、その最大保持時間を秒単位で小数点第</a:t>
          </a:r>
          <a:r>
            <a:rPr kumimoji="1" lang="en-US" altLang="ja-JP" sz="1200">
              <a:solidFill>
                <a:schemeClr val="dk1"/>
              </a:solidFill>
              <a:latin typeface="メイリオ" panose="020B0604030504040204" pitchFamily="50" charset="-128"/>
              <a:ea typeface="メイリオ" panose="020B0604030504040204" pitchFamily="50" charset="-128"/>
              <a:cs typeface="+mn-cs"/>
            </a:rPr>
            <a:t>1 </a:t>
          </a:r>
          <a:r>
            <a:rPr kumimoji="1" lang="ja-JP" altLang="en-US" sz="1200">
              <a:solidFill>
                <a:schemeClr val="dk1"/>
              </a:solidFill>
              <a:latin typeface="メイリオ" panose="020B0604030504040204" pitchFamily="50" charset="-128"/>
              <a:ea typeface="メイリオ" panose="020B0604030504040204" pitchFamily="50" charset="-128"/>
              <a:cs typeface="+mn-cs"/>
            </a:rPr>
            <a:t>位まで計ります。</a:t>
          </a:r>
          <a:endParaRPr kumimoji="1" lang="en-US" altLang="ja-JP" sz="1200">
            <a:solidFill>
              <a:schemeClr val="dk1"/>
            </a:solidFill>
            <a:latin typeface="メイリオ" panose="020B0604030504040204" pitchFamily="50" charset="-128"/>
            <a:ea typeface="メイリオ" panose="020B0604030504040204" pitchFamily="50" charset="-128"/>
            <a:cs typeface="+mn-cs"/>
          </a:endParaRPr>
        </a:p>
      </xdr:txBody>
    </xdr:sp>
    <xdr:clientData/>
  </xdr:oneCellAnchor>
  <xdr:twoCellAnchor>
    <xdr:from>
      <xdr:col>1</xdr:col>
      <xdr:colOff>1</xdr:colOff>
      <xdr:row>64</xdr:row>
      <xdr:rowOff>0</xdr:rowOff>
    </xdr:from>
    <xdr:to>
      <xdr:col>2</xdr:col>
      <xdr:colOff>195193</xdr:colOff>
      <xdr:row>64</xdr:row>
      <xdr:rowOff>2160000</xdr:rowOff>
    </xdr:to>
    <xdr:pic>
      <xdr:nvPicPr>
        <xdr:cNvPr id="109" name="図 108">
          <a:extLst>
            <a:ext uri="{FF2B5EF4-FFF2-40B4-BE49-F238E27FC236}">
              <a16:creationId xmlns:a16="http://schemas.microsoft.com/office/drawing/2014/main" id="{00000000-0008-0000-0000-00006D000000}"/>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685801" y="26422350"/>
          <a:ext cx="880992" cy="21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460202</xdr:colOff>
      <xdr:row>64</xdr:row>
      <xdr:rowOff>0</xdr:rowOff>
    </xdr:from>
    <xdr:to>
      <xdr:col>4</xdr:col>
      <xdr:colOff>232053</xdr:colOff>
      <xdr:row>64</xdr:row>
      <xdr:rowOff>2160000</xdr:rowOff>
    </xdr:to>
    <xdr:pic>
      <xdr:nvPicPr>
        <xdr:cNvPr id="110" name="図 109">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831802" y="26422350"/>
          <a:ext cx="972001" cy="21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502373</xdr:colOff>
      <xdr:row>64</xdr:row>
      <xdr:rowOff>0</xdr:rowOff>
    </xdr:from>
    <xdr:to>
      <xdr:col>6</xdr:col>
      <xdr:colOff>84745</xdr:colOff>
      <xdr:row>64</xdr:row>
      <xdr:rowOff>2160000</xdr:rowOff>
    </xdr:to>
    <xdr:pic>
      <xdr:nvPicPr>
        <xdr:cNvPr id="111" name="図 110">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3074123" y="26422350"/>
          <a:ext cx="953972" cy="216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234391</xdr:colOff>
      <xdr:row>64</xdr:row>
      <xdr:rowOff>963002</xdr:rowOff>
    </xdr:from>
    <xdr:to>
      <xdr:col>2</xdr:col>
      <xdr:colOff>450391</xdr:colOff>
      <xdr:row>64</xdr:row>
      <xdr:rowOff>1181802</xdr:rowOff>
    </xdr:to>
    <xdr:pic>
      <xdr:nvPicPr>
        <xdr:cNvPr id="115" name="グラフィックス 114" descr="右矢印 単色塗りつぶし">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609304" y="36106111"/>
          <a:ext cx="216000" cy="218800"/>
        </a:xfrm>
        <a:prstGeom prst="rect">
          <a:avLst/>
        </a:prstGeom>
      </xdr:spPr>
    </xdr:pic>
    <xdr:clientData/>
  </xdr:twoCellAnchor>
  <xdr:twoCellAnchor>
    <xdr:from>
      <xdr:col>4</xdr:col>
      <xdr:colOff>290317</xdr:colOff>
      <xdr:row>64</xdr:row>
      <xdr:rowOff>963002</xdr:rowOff>
    </xdr:from>
    <xdr:to>
      <xdr:col>4</xdr:col>
      <xdr:colOff>506317</xdr:colOff>
      <xdr:row>64</xdr:row>
      <xdr:rowOff>1181802</xdr:rowOff>
    </xdr:to>
    <xdr:pic>
      <xdr:nvPicPr>
        <xdr:cNvPr id="116" name="グラフィックス 115" descr="右矢印 単色塗りつぶし">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2866208" y="36106111"/>
          <a:ext cx="216000" cy="218800"/>
        </a:xfrm>
        <a:prstGeom prst="rect">
          <a:avLst/>
        </a:prstGeom>
      </xdr:spPr>
    </xdr:pic>
    <xdr:clientData/>
  </xdr:twoCellAnchor>
  <xdr:oneCellAnchor>
    <xdr:from>
      <xdr:col>6</xdr:col>
      <xdr:colOff>152398</xdr:colOff>
      <xdr:row>63</xdr:row>
      <xdr:rowOff>108856</xdr:rowOff>
    </xdr:from>
    <xdr:ext cx="2686051" cy="2367643"/>
    <xdr:sp macro="" textlink="">
      <xdr:nvSpPr>
        <xdr:cNvPr id="118" name="テキスト ボックス 117">
          <a:extLst>
            <a:ext uri="{FF2B5EF4-FFF2-40B4-BE49-F238E27FC236}">
              <a16:creationId xmlns:a16="http://schemas.microsoft.com/office/drawing/2014/main" id="{00000000-0008-0000-0000-000076000000}"/>
            </a:ext>
          </a:extLst>
        </xdr:cNvPr>
        <xdr:cNvSpPr txBox="1"/>
      </xdr:nvSpPr>
      <xdr:spPr>
        <a:xfrm>
          <a:off x="4095748" y="26416906"/>
          <a:ext cx="2686051" cy="2367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44000" tIns="72000" rIns="36000" bIns="0" rtlCol="0" anchor="t">
          <a:noAutofit/>
        </a:bodyPr>
        <a:lstStyle/>
        <a:p>
          <a:pPr marL="144000" indent="-360000" algn="l">
            <a:lnSpc>
              <a:spcPct val="60000"/>
            </a:lnSpc>
            <a:spcBef>
              <a:spcPts val="600"/>
            </a:spcBef>
          </a:pPr>
          <a:r>
            <a:rPr kumimoji="1" lang="en-US" altLang="ja-JP" sz="1200" b="1">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測定終了条件</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rgbClr val="FF0000"/>
              </a:solidFill>
              <a:latin typeface="メイリオ" panose="020B0604030504040204" pitchFamily="50" charset="-128"/>
              <a:ea typeface="メイリオ" panose="020B0604030504040204" pitchFamily="50" charset="-128"/>
              <a:cs typeface="+mn-cs"/>
            </a:rPr>
            <a:t>目を開く</a:t>
          </a: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上げている足が支持足に又は床につく、支持足が移動する、</a:t>
          </a:r>
          <a:r>
            <a:rPr kumimoji="1" lang="ja-JP" altLang="en-US" sz="1200">
              <a:solidFill>
                <a:schemeClr val="dk1"/>
              </a:solidFill>
              <a:latin typeface="メイリオ" panose="020B0604030504040204" pitchFamily="50" charset="-128"/>
              <a:ea typeface="メイリオ" panose="020B0604030504040204" pitchFamily="50" charset="-128"/>
              <a:cs typeface="+mn-cs"/>
            </a:rPr>
            <a:t>これらに一つでも該当した時点で終了とします。</a:t>
          </a:r>
          <a:endParaRPr kumimoji="1" lang="en-US" altLang="ja-JP" sz="1200">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b="1">
              <a:solidFill>
                <a:schemeClr val="dk1"/>
              </a:solidFill>
              <a:latin typeface="メイリオ" panose="020B0604030504040204" pitchFamily="50" charset="-128"/>
              <a:ea typeface="メイリオ" panose="020B0604030504040204" pitchFamily="50" charset="-128"/>
              <a:cs typeface="+mn-cs"/>
            </a:rPr>
            <a:t>その他注意事項</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➡２回目の支持足は同じでも変えても結構です。</a:t>
          </a:r>
          <a:endParaRPr kumimoji="1" lang="en-US" altLang="ja-JP" sz="1200">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➡２分になった時点で測定を終了し、その方は、２回目を省略します。</a:t>
          </a:r>
        </a:p>
      </xdr:txBody>
    </xdr:sp>
    <xdr:clientData/>
  </xdr:oneCellAnchor>
  <xdr:oneCellAnchor>
    <xdr:from>
      <xdr:col>10</xdr:col>
      <xdr:colOff>0</xdr:colOff>
      <xdr:row>67</xdr:row>
      <xdr:rowOff>19050</xdr:rowOff>
    </xdr:from>
    <xdr:ext cx="3731559" cy="2700618"/>
    <xdr:sp macro="" textlink="">
      <xdr:nvSpPr>
        <xdr:cNvPr id="119" name="テキスト ボックス 118">
          <a:extLst>
            <a:ext uri="{FF2B5EF4-FFF2-40B4-BE49-F238E27FC236}">
              <a16:creationId xmlns:a16="http://schemas.microsoft.com/office/drawing/2014/main" id="{00000000-0008-0000-0000-000077000000}"/>
            </a:ext>
          </a:extLst>
        </xdr:cNvPr>
        <xdr:cNvSpPr txBox="1"/>
      </xdr:nvSpPr>
      <xdr:spPr>
        <a:xfrm>
          <a:off x="6686550" y="29832300"/>
          <a:ext cx="3731559" cy="27006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44000" tIns="72000" rIns="36000" bIns="0" rtlCol="0" anchor="t">
          <a:noAutofit/>
        </a:bodyPr>
        <a:lstStyle/>
        <a:p>
          <a:pPr marL="144000" indent="-360000" algn="l">
            <a:lnSpc>
              <a:spcPct val="60000"/>
            </a:lnSpc>
          </a:pPr>
          <a:r>
            <a:rPr kumimoji="1" lang="ja-JP" altLang="en-US" sz="1600" b="1">
              <a:solidFill>
                <a:schemeClr val="dk1"/>
              </a:solidFill>
              <a:latin typeface="メイリオ" panose="020B0604030504040204" pitchFamily="50" charset="-128"/>
              <a:ea typeface="メイリオ" panose="020B0604030504040204" pitchFamily="50" charset="-128"/>
              <a:cs typeface="+mn-cs"/>
            </a:rPr>
            <a:t>□ 計測方法（２回測定してください）</a:t>
          </a:r>
          <a:endParaRPr kumimoji="1" lang="en-US" altLang="ja-JP" sz="16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・測定終了の条件</a:t>
          </a:r>
          <a:r>
            <a:rPr kumimoji="1" lang="en-US" altLang="ja-JP"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a:solidFill>
                <a:schemeClr val="dk1"/>
              </a:solidFill>
              <a:latin typeface="メイリオ" panose="020B0604030504040204" pitchFamily="50" charset="-128"/>
              <a:ea typeface="メイリオ" panose="020B0604030504040204" pitchFamily="50" charset="-128"/>
              <a:cs typeface="+mn-cs"/>
            </a:rPr>
            <a:t>１ 両足が地面につく等）をあらかじめ伝えます。</a:t>
          </a: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0">
              <a:solidFill>
                <a:schemeClr val="dk1"/>
              </a:solidFill>
              <a:latin typeface="メイリオ" panose="020B0604030504040204" pitchFamily="50" charset="-128"/>
              <a:ea typeface="メイリオ" panose="020B0604030504040204" pitchFamily="50" charset="-128"/>
              <a:cs typeface="+mn-cs"/>
            </a:rPr>
            <a:t>靴を脱いで、</a:t>
          </a:r>
          <a:r>
            <a:rPr kumimoji="1" lang="ja-JP" altLang="en-US" sz="1200" b="1">
              <a:solidFill>
                <a:schemeClr val="dk1"/>
              </a:solidFill>
              <a:latin typeface="メイリオ" panose="020B0604030504040204" pitchFamily="50" charset="-128"/>
              <a:ea typeface="メイリオ" panose="020B0604030504040204" pitchFamily="50" charset="-128"/>
              <a:cs typeface="+mn-cs"/>
            </a:rPr>
            <a:t>両手を腰に置きます</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rgbClr val="FF0000"/>
              </a:solidFill>
              <a:latin typeface="メイリオ" panose="020B0604030504040204" pitchFamily="50" charset="-128"/>
              <a:ea typeface="メイリオ" panose="020B0604030504040204" pitchFamily="50" charset="-128"/>
              <a:cs typeface="+mn-cs"/>
            </a:rPr>
            <a:t>眼は開けたまま</a:t>
          </a:r>
          <a:r>
            <a:rPr kumimoji="1" lang="ja-JP" altLang="en-US" sz="1200">
              <a:solidFill>
                <a:schemeClr val="dk1"/>
              </a:solidFill>
              <a:latin typeface="メイリオ" panose="020B0604030504040204" pitchFamily="50" charset="-128"/>
              <a:ea typeface="メイリオ" panose="020B0604030504040204" pitchFamily="50" charset="-128"/>
              <a:cs typeface="+mn-cs"/>
            </a:rPr>
            <a:t>、被検者のタイミングで片足を上げスタートします。</a:t>
          </a: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・そのままの姿勢でできるだけ長時間立位を保ち、その最大保持時間を秒単位で小数点第</a:t>
          </a:r>
          <a:r>
            <a:rPr kumimoji="1" lang="en-US" altLang="ja-JP" sz="1200">
              <a:solidFill>
                <a:schemeClr val="dk1"/>
              </a:solidFill>
              <a:latin typeface="メイリオ" panose="020B0604030504040204" pitchFamily="50" charset="-128"/>
              <a:ea typeface="メイリオ" panose="020B0604030504040204" pitchFamily="50" charset="-128"/>
              <a:cs typeface="+mn-cs"/>
            </a:rPr>
            <a:t>1 </a:t>
          </a:r>
          <a:r>
            <a:rPr kumimoji="1" lang="ja-JP" altLang="en-US" sz="1200">
              <a:solidFill>
                <a:schemeClr val="dk1"/>
              </a:solidFill>
              <a:latin typeface="メイリオ" panose="020B0604030504040204" pitchFamily="50" charset="-128"/>
              <a:ea typeface="メイリオ" panose="020B0604030504040204" pitchFamily="50" charset="-128"/>
              <a:cs typeface="+mn-cs"/>
            </a:rPr>
            <a:t>位まで計ります。（小数点第</a:t>
          </a:r>
          <a:r>
            <a:rPr kumimoji="1" lang="en-US" altLang="ja-JP" sz="1200">
              <a:solidFill>
                <a:schemeClr val="dk1"/>
              </a:solidFill>
              <a:latin typeface="メイリオ" panose="020B0604030504040204" pitchFamily="50" charset="-128"/>
              <a:ea typeface="メイリオ" panose="020B0604030504040204" pitchFamily="50" charset="-128"/>
              <a:cs typeface="+mn-cs"/>
            </a:rPr>
            <a:t>2 </a:t>
          </a:r>
          <a:r>
            <a:rPr kumimoji="1" lang="ja-JP" altLang="en-US" sz="1200">
              <a:solidFill>
                <a:schemeClr val="dk1"/>
              </a:solidFill>
              <a:latin typeface="メイリオ" panose="020B0604030504040204" pitchFamily="50" charset="-128"/>
              <a:ea typeface="メイリオ" panose="020B0604030504040204" pitchFamily="50" charset="-128"/>
              <a:cs typeface="+mn-cs"/>
            </a:rPr>
            <a:t>位以下は切捨て）</a:t>
          </a:r>
        </a:p>
      </xdr:txBody>
    </xdr:sp>
    <xdr:clientData/>
  </xdr:oneCellAnchor>
  <xdr:twoCellAnchor editAs="oneCell">
    <xdr:from>
      <xdr:col>1</xdr:col>
      <xdr:colOff>0</xdr:colOff>
      <xdr:row>70</xdr:row>
      <xdr:rowOff>0</xdr:rowOff>
    </xdr:from>
    <xdr:to>
      <xdr:col>2</xdr:col>
      <xdr:colOff>276511</xdr:colOff>
      <xdr:row>71</xdr:row>
      <xdr:rowOff>0</xdr:rowOff>
    </xdr:to>
    <xdr:pic>
      <xdr:nvPicPr>
        <xdr:cNvPr id="120" name="図 119">
          <a:extLst>
            <a:ext uri="{FF2B5EF4-FFF2-40B4-BE49-F238E27FC236}">
              <a16:creationId xmlns:a16="http://schemas.microsoft.com/office/drawing/2014/main" id="{00000000-0008-0000-0000-000078000000}"/>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680357" y="26506714"/>
          <a:ext cx="956868"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603759</xdr:colOff>
      <xdr:row>70</xdr:row>
      <xdr:rowOff>0</xdr:rowOff>
    </xdr:from>
    <xdr:to>
      <xdr:col>4</xdr:col>
      <xdr:colOff>443593</xdr:colOff>
      <xdr:row>71</xdr:row>
      <xdr:rowOff>0</xdr:rowOff>
    </xdr:to>
    <xdr:pic>
      <xdr:nvPicPr>
        <xdr:cNvPr id="121" name="図 120">
          <a:extLst>
            <a:ext uri="{FF2B5EF4-FFF2-40B4-BE49-F238E27FC236}">
              <a16:creationId xmlns:a16="http://schemas.microsoft.com/office/drawing/2014/main" id="{00000000-0008-0000-0000-000079000000}"/>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1964473" y="26506714"/>
          <a:ext cx="1029099" cy="2286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262439</xdr:colOff>
      <xdr:row>70</xdr:row>
      <xdr:rowOff>990214</xdr:rowOff>
    </xdr:from>
    <xdr:to>
      <xdr:col>2</xdr:col>
      <xdr:colOff>617831</xdr:colOff>
      <xdr:row>70</xdr:row>
      <xdr:rowOff>1350214</xdr:rowOff>
    </xdr:to>
    <xdr:pic>
      <xdr:nvPicPr>
        <xdr:cNvPr id="123" name="グラフィックス 122" descr="右矢印 単色塗りつぶし">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 uri="{96DAC541-7B7A-43D3-8B79-37D633B846F1}">
              <asvg:svgBlip xmlns:asvg="http://schemas.microsoft.com/office/drawing/2016/SVG/main" r:embed="rId9"/>
            </a:ext>
          </a:extLst>
        </a:blip>
        <a:stretch>
          <a:fillRect/>
        </a:stretch>
      </xdr:blipFill>
      <xdr:spPr>
        <a:xfrm>
          <a:off x="1623153" y="27496928"/>
          <a:ext cx="355392" cy="360000"/>
        </a:xfrm>
        <a:prstGeom prst="rect">
          <a:avLst/>
        </a:prstGeom>
      </xdr:spPr>
    </xdr:pic>
    <xdr:clientData/>
  </xdr:twoCellAnchor>
  <xdr:oneCellAnchor>
    <xdr:from>
      <xdr:col>6</xdr:col>
      <xdr:colOff>152399</xdr:colOff>
      <xdr:row>70</xdr:row>
      <xdr:rowOff>0</xdr:rowOff>
    </xdr:from>
    <xdr:ext cx="2676526" cy="2286000"/>
    <xdr:sp macro="" textlink="">
      <xdr:nvSpPr>
        <xdr:cNvPr id="124" name="テキスト ボックス 123">
          <a:extLst>
            <a:ext uri="{FF2B5EF4-FFF2-40B4-BE49-F238E27FC236}">
              <a16:creationId xmlns:a16="http://schemas.microsoft.com/office/drawing/2014/main" id="{00000000-0008-0000-0000-00007C000000}"/>
            </a:ext>
          </a:extLst>
        </xdr:cNvPr>
        <xdr:cNvSpPr txBox="1"/>
      </xdr:nvSpPr>
      <xdr:spPr>
        <a:xfrm>
          <a:off x="4095749" y="29517975"/>
          <a:ext cx="2676526" cy="2286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144000" tIns="72000" rIns="36000" bIns="0" rtlCol="0" anchor="t">
          <a:noAutofit/>
        </a:bodyPr>
        <a:lstStyle/>
        <a:p>
          <a:pPr marL="144000" indent="-360000" algn="l">
            <a:lnSpc>
              <a:spcPct val="60000"/>
            </a:lnSpc>
            <a:spcBef>
              <a:spcPts val="600"/>
            </a:spcBef>
          </a:pPr>
          <a:r>
            <a:rPr kumimoji="1" lang="en-US" altLang="ja-JP" sz="1200" b="1">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測定終了条件</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rgbClr val="FF0000"/>
              </a:solidFill>
              <a:latin typeface="メイリオ" panose="020B0604030504040204" pitchFamily="50" charset="-128"/>
              <a:ea typeface="メイリオ" panose="020B0604030504040204" pitchFamily="50" charset="-128"/>
              <a:cs typeface="+mn-cs"/>
            </a:rPr>
            <a:t>手が腰から離れる</a:t>
          </a: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上げている足が支持足又は床につく</a:t>
          </a:r>
          <a:r>
            <a:rPr kumimoji="1" lang="ja-JP" altLang="en-US" sz="1200">
              <a:solidFill>
                <a:schemeClr val="dk1"/>
              </a:solidFill>
              <a:latin typeface="メイリオ" panose="020B0604030504040204" pitchFamily="50" charset="-128"/>
              <a:ea typeface="メイリオ" panose="020B0604030504040204" pitchFamily="50" charset="-128"/>
              <a:cs typeface="+mn-cs"/>
            </a:rPr>
            <a:t>、</a:t>
          </a:r>
          <a:r>
            <a:rPr kumimoji="1" lang="ja-JP" altLang="en-US" sz="1200" b="1">
              <a:solidFill>
                <a:schemeClr val="dk1"/>
              </a:solidFill>
              <a:latin typeface="メイリオ" panose="020B0604030504040204" pitchFamily="50" charset="-128"/>
              <a:ea typeface="メイリオ" panose="020B0604030504040204" pitchFamily="50" charset="-128"/>
              <a:cs typeface="+mn-cs"/>
            </a:rPr>
            <a:t>支持足が移動する</a:t>
          </a:r>
          <a:r>
            <a:rPr kumimoji="1" lang="ja-JP" altLang="en-US" sz="1200">
              <a:solidFill>
                <a:schemeClr val="dk1"/>
              </a:solidFill>
              <a:latin typeface="メイリオ" panose="020B0604030504040204" pitchFamily="50" charset="-128"/>
              <a:ea typeface="メイリオ" panose="020B0604030504040204" pitchFamily="50" charset="-128"/>
              <a:cs typeface="+mn-cs"/>
            </a:rPr>
            <a:t>、これらに一つでも該当した時点で終了とします。</a:t>
          </a:r>
          <a:r>
            <a:rPr kumimoji="1" lang="ja-JP" altLang="en-US" sz="1200" b="1">
              <a:solidFill>
                <a:schemeClr val="dk1"/>
              </a:solidFill>
              <a:latin typeface="メイリオ" panose="020B0604030504040204" pitchFamily="50" charset="-128"/>
              <a:ea typeface="メイリオ" panose="020B0604030504040204" pitchFamily="50" charset="-128"/>
              <a:cs typeface="+mn-cs"/>
            </a:rPr>
            <a:t>　　</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b="1">
              <a:solidFill>
                <a:schemeClr val="dk1"/>
              </a:solidFill>
              <a:latin typeface="メイリオ" panose="020B0604030504040204" pitchFamily="50" charset="-128"/>
              <a:ea typeface="メイリオ" panose="020B0604030504040204" pitchFamily="50" charset="-128"/>
              <a:cs typeface="+mn-cs"/>
            </a:rPr>
            <a:t>その他注意事項</a:t>
          </a:r>
          <a:endParaRPr kumimoji="1" lang="en-US" altLang="ja-JP" sz="1200" b="1">
            <a:solidFill>
              <a:schemeClr val="dk1"/>
            </a:solidFill>
            <a:latin typeface="メイリオ" panose="020B0604030504040204" pitchFamily="50" charset="-128"/>
            <a:ea typeface="メイリオ" panose="020B0604030504040204" pitchFamily="50" charset="-128"/>
            <a:cs typeface="+mn-cs"/>
          </a:endParaRPr>
        </a:p>
        <a:p>
          <a:pPr marL="144000" indent="-360000" algn="l">
            <a:lnSpc>
              <a:spcPct val="60000"/>
            </a:lnSpc>
            <a:spcBef>
              <a:spcPts val="600"/>
            </a:spcBef>
          </a:pPr>
          <a:r>
            <a:rPr kumimoji="1" lang="ja-JP" altLang="en-US" sz="1200">
              <a:solidFill>
                <a:schemeClr val="dk1"/>
              </a:solidFill>
              <a:latin typeface="メイリオ" panose="020B0604030504040204" pitchFamily="50" charset="-128"/>
              <a:ea typeface="メイリオ" panose="020B0604030504040204" pitchFamily="50" charset="-128"/>
              <a:cs typeface="+mn-cs"/>
            </a:rPr>
            <a:t>➡閉眼片足立ちと注意点は同じですが、開眼片足立ちでは３分になるまで測定を行い、</a:t>
          </a:r>
          <a:r>
            <a:rPr kumimoji="1" lang="ja-JP" altLang="en-US" sz="1200" b="1">
              <a:solidFill>
                <a:schemeClr val="dk1"/>
              </a:solidFill>
              <a:latin typeface="メイリオ" panose="020B0604030504040204" pitchFamily="50" charset="-128"/>
              <a:ea typeface="メイリオ" panose="020B0604030504040204" pitchFamily="50" charset="-128"/>
              <a:cs typeface="+mn-cs"/>
            </a:rPr>
            <a:t>３分になった方は２回目を省略します。</a:t>
          </a:r>
        </a:p>
      </xdr:txBody>
    </xdr:sp>
    <xdr:clientData/>
  </xdr:oneCellAnchor>
  <xdr:twoCellAnchor editAs="oneCell">
    <xdr:from>
      <xdr:col>4</xdr:col>
      <xdr:colOff>402543</xdr:colOff>
      <xdr:row>60</xdr:row>
      <xdr:rowOff>1539</xdr:rowOff>
    </xdr:from>
    <xdr:to>
      <xdr:col>5</xdr:col>
      <xdr:colOff>27212</xdr:colOff>
      <xdr:row>61</xdr:row>
      <xdr:rowOff>414</xdr:rowOff>
    </xdr:to>
    <xdr:pic>
      <xdr:nvPicPr>
        <xdr:cNvPr id="126" name="グラフィックス 125" descr="無表情な顔 (塗りつぶし) 単色塗りつぶし">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 uri="{96DAC541-7B7A-43D3-8B79-37D633B846F1}">
              <asvg:svgBlip xmlns:asvg="http://schemas.microsoft.com/office/drawing/2016/SVG/main" r:embed="rId23"/>
            </a:ext>
          </a:extLst>
        </a:blip>
        <a:stretch>
          <a:fillRect/>
        </a:stretch>
      </xdr:blipFill>
      <xdr:spPr>
        <a:xfrm>
          <a:off x="2978434" y="34308104"/>
          <a:ext cx="312126" cy="313616"/>
        </a:xfrm>
        <a:prstGeom prst="rect">
          <a:avLst/>
        </a:prstGeom>
      </xdr:spPr>
    </xdr:pic>
    <xdr:clientData/>
  </xdr:twoCellAnchor>
  <xdr:twoCellAnchor editAs="oneCell">
    <xdr:from>
      <xdr:col>4</xdr:col>
      <xdr:colOff>402543</xdr:colOff>
      <xdr:row>66</xdr:row>
      <xdr:rowOff>1539</xdr:rowOff>
    </xdr:from>
    <xdr:to>
      <xdr:col>5</xdr:col>
      <xdr:colOff>30718</xdr:colOff>
      <xdr:row>67</xdr:row>
      <xdr:rowOff>0</xdr:rowOff>
    </xdr:to>
    <xdr:pic>
      <xdr:nvPicPr>
        <xdr:cNvPr id="130" name="グラフィックス 129" descr="笑顔 (塗りつぶし) 単色塗りつぶし">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 uri="{96DAC541-7B7A-43D3-8B79-37D633B846F1}">
              <asvg:svgBlip xmlns:asvg="http://schemas.microsoft.com/office/drawing/2016/SVG/main" r:embed="rId25"/>
            </a:ext>
          </a:extLst>
        </a:blip>
        <a:stretch>
          <a:fillRect/>
        </a:stretch>
      </xdr:blipFill>
      <xdr:spPr>
        <a:xfrm>
          <a:off x="2978434" y="37505191"/>
          <a:ext cx="315632" cy="313200"/>
        </a:xfrm>
        <a:prstGeom prst="rect">
          <a:avLst/>
        </a:prstGeom>
      </xdr:spPr>
    </xdr:pic>
    <xdr:clientData/>
  </xdr:twoCellAnchor>
  <xdr:twoCellAnchor>
    <xdr:from>
      <xdr:col>6</xdr:col>
      <xdr:colOff>327685</xdr:colOff>
      <xdr:row>9</xdr:row>
      <xdr:rowOff>15805</xdr:rowOff>
    </xdr:from>
    <xdr:to>
      <xdr:col>14</xdr:col>
      <xdr:colOff>796130</xdr:colOff>
      <xdr:row>19</xdr:row>
      <xdr:rowOff>324971</xdr:rowOff>
    </xdr:to>
    <xdr:grpSp>
      <xdr:nvGrpSpPr>
        <xdr:cNvPr id="145" name="グループ化 144">
          <a:extLst>
            <a:ext uri="{FF2B5EF4-FFF2-40B4-BE49-F238E27FC236}">
              <a16:creationId xmlns:a16="http://schemas.microsoft.com/office/drawing/2014/main" id="{00000000-0008-0000-0000-000091000000}"/>
            </a:ext>
          </a:extLst>
        </xdr:cNvPr>
        <xdr:cNvGrpSpPr/>
      </xdr:nvGrpSpPr>
      <xdr:grpSpPr>
        <a:xfrm>
          <a:off x="4541097" y="2974158"/>
          <a:ext cx="6138621" cy="3435607"/>
          <a:chOff x="902807" y="1940091"/>
          <a:chExt cx="5971760" cy="3374431"/>
        </a:xfrm>
      </xdr:grpSpPr>
      <xdr:graphicFrame macro="">
        <xdr:nvGraphicFramePr>
          <xdr:cNvPr id="137" name="グラフ 136">
            <a:extLst>
              <a:ext uri="{FF2B5EF4-FFF2-40B4-BE49-F238E27FC236}">
                <a16:creationId xmlns:a16="http://schemas.microsoft.com/office/drawing/2014/main" id="{00000000-0008-0000-0000-000089000000}"/>
              </a:ext>
            </a:extLst>
          </xdr:cNvPr>
          <xdr:cNvGraphicFramePr/>
        </xdr:nvGraphicFramePr>
        <xdr:xfrm>
          <a:off x="1279010" y="2385391"/>
          <a:ext cx="5595557" cy="2761008"/>
        </xdr:xfrm>
        <a:graphic>
          <a:graphicData uri="http://schemas.openxmlformats.org/drawingml/2006/chart">
            <c:chart xmlns:c="http://schemas.openxmlformats.org/drawingml/2006/chart" xmlns:r="http://schemas.openxmlformats.org/officeDocument/2006/relationships" r:id="rId26"/>
          </a:graphicData>
        </a:graphic>
      </xdr:graphicFrame>
      <xdr:sp macro="" textlink="">
        <xdr:nvSpPr>
          <xdr:cNvPr id="138" name="テキスト ボックス 137">
            <a:extLst>
              <a:ext uri="{FF2B5EF4-FFF2-40B4-BE49-F238E27FC236}">
                <a16:creationId xmlns:a16="http://schemas.microsoft.com/office/drawing/2014/main" id="{00000000-0008-0000-0000-00008A000000}"/>
              </a:ext>
            </a:extLst>
          </xdr:cNvPr>
          <xdr:cNvSpPr txBox="1"/>
        </xdr:nvSpPr>
        <xdr:spPr>
          <a:xfrm>
            <a:off x="2940326" y="1940091"/>
            <a:ext cx="1640092" cy="4411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l"/>
            <a:r>
              <a:rPr kumimoji="1" lang="en-US" altLang="ja-JP" sz="1400" b="1">
                <a:solidFill>
                  <a:schemeClr val="tx1"/>
                </a:solidFill>
                <a:latin typeface="メイリオ" panose="020B0604030504040204" pitchFamily="50" charset="-128"/>
                <a:ea typeface="メイリオ" panose="020B0604030504040204" pitchFamily="50" charset="-128"/>
              </a:rPr>
              <a:t>Ⅰ.</a:t>
            </a:r>
            <a:r>
              <a:rPr kumimoji="1" lang="ja-JP" altLang="en-US" sz="1400" b="1">
                <a:solidFill>
                  <a:schemeClr val="tx1"/>
                </a:solidFill>
                <a:latin typeface="メイリオ" panose="020B0604030504040204" pitchFamily="50" charset="-128"/>
                <a:ea typeface="メイリオ" panose="020B0604030504040204" pitchFamily="50" charset="-128"/>
              </a:rPr>
              <a:t>歩⾏能⼒・筋⼒</a:t>
            </a:r>
          </a:p>
        </xdr:txBody>
      </xdr:sp>
      <xdr:sp macro="" textlink="">
        <xdr:nvSpPr>
          <xdr:cNvPr id="139" name="テキスト ボックス 138">
            <a:extLst>
              <a:ext uri="{FF2B5EF4-FFF2-40B4-BE49-F238E27FC236}">
                <a16:creationId xmlns:a16="http://schemas.microsoft.com/office/drawing/2014/main" id="{00000000-0008-0000-0000-00008B000000}"/>
              </a:ext>
            </a:extLst>
          </xdr:cNvPr>
          <xdr:cNvSpPr txBox="1"/>
        </xdr:nvSpPr>
        <xdr:spPr>
          <a:xfrm>
            <a:off x="4919867" y="3275704"/>
            <a:ext cx="965521" cy="442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l"/>
            <a:r>
              <a:rPr kumimoji="1" lang="en-US" altLang="ja-JP" sz="1400" b="1">
                <a:solidFill>
                  <a:schemeClr val="tx1"/>
                </a:solidFill>
                <a:latin typeface="メイリオ" panose="020B0604030504040204" pitchFamily="50" charset="-128"/>
                <a:ea typeface="メイリオ" panose="020B0604030504040204" pitchFamily="50" charset="-128"/>
              </a:rPr>
              <a:t>Ⅱ.</a:t>
            </a:r>
            <a:r>
              <a:rPr kumimoji="1" lang="ja-JP" altLang="en-US" sz="1400" b="1">
                <a:solidFill>
                  <a:schemeClr val="tx1"/>
                </a:solidFill>
                <a:latin typeface="メイリオ" panose="020B0604030504040204" pitchFamily="50" charset="-128"/>
                <a:ea typeface="メイリオ" panose="020B0604030504040204" pitchFamily="50" charset="-128"/>
              </a:rPr>
              <a:t>敏捷性</a:t>
            </a:r>
          </a:p>
        </xdr:txBody>
      </xdr:sp>
      <xdr:sp macro="" textlink="">
        <xdr:nvSpPr>
          <xdr:cNvPr id="140" name="テキスト ボックス 139">
            <a:extLst>
              <a:ext uri="{FF2B5EF4-FFF2-40B4-BE49-F238E27FC236}">
                <a16:creationId xmlns:a16="http://schemas.microsoft.com/office/drawing/2014/main" id="{00000000-0008-0000-0000-00008C000000}"/>
              </a:ext>
            </a:extLst>
          </xdr:cNvPr>
          <xdr:cNvSpPr txBox="1"/>
        </xdr:nvSpPr>
        <xdr:spPr>
          <a:xfrm>
            <a:off x="902807" y="3275704"/>
            <a:ext cx="1504130" cy="5474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l">
              <a:lnSpc>
                <a:spcPct val="60000"/>
              </a:lnSpc>
            </a:pPr>
            <a:r>
              <a:rPr kumimoji="1" lang="en-US" altLang="ja-JP" sz="1400" b="1">
                <a:solidFill>
                  <a:schemeClr val="tx1"/>
                </a:solidFill>
                <a:latin typeface="メイリオ" panose="020B0604030504040204" pitchFamily="50" charset="-128"/>
                <a:ea typeface="メイリオ" panose="020B0604030504040204" pitchFamily="50" charset="-128"/>
              </a:rPr>
              <a:t>Ⅴ.</a:t>
            </a:r>
            <a:r>
              <a:rPr kumimoji="1" lang="ja-JP" altLang="en-US" sz="1400" b="1">
                <a:solidFill>
                  <a:schemeClr val="tx1"/>
                </a:solidFill>
                <a:latin typeface="メイリオ" panose="020B0604030504040204" pitchFamily="50" charset="-128"/>
                <a:ea typeface="メイリオ" panose="020B0604030504040204" pitchFamily="50" charset="-128"/>
              </a:rPr>
              <a:t>静的バランス</a:t>
            </a:r>
            <a:endParaRPr kumimoji="1" lang="en-US" altLang="ja-JP" sz="1400" b="1">
              <a:solidFill>
                <a:schemeClr val="tx1"/>
              </a:solidFill>
              <a:latin typeface="メイリオ" panose="020B0604030504040204" pitchFamily="50" charset="-128"/>
              <a:ea typeface="メイリオ" panose="020B0604030504040204" pitchFamily="50" charset="-128"/>
            </a:endParaRPr>
          </a:p>
          <a:p>
            <a:pPr algn="ctr">
              <a:lnSpc>
                <a:spcPct val="60000"/>
              </a:lnSpc>
            </a:pPr>
            <a:r>
              <a:rPr kumimoji="1" lang="ja-JP" altLang="en-US" sz="1400" b="1">
                <a:solidFill>
                  <a:schemeClr val="tx1"/>
                </a:solidFill>
                <a:latin typeface="メイリオ" panose="020B0604030504040204" pitchFamily="50" charset="-128"/>
                <a:ea typeface="メイリオ" panose="020B0604030504040204" pitchFamily="50" charset="-128"/>
              </a:rPr>
              <a:t> （開眼</a:t>
            </a:r>
            <a:r>
              <a:rPr kumimoji="1" lang="en-US" altLang="ja-JP" sz="1400" b="1">
                <a:solidFill>
                  <a:schemeClr val="tx1"/>
                </a:solidFill>
                <a:latin typeface="メイリオ" panose="020B0604030504040204" pitchFamily="50" charset="-128"/>
                <a:ea typeface="メイリオ" panose="020B0604030504040204" pitchFamily="50" charset="-128"/>
              </a:rPr>
              <a:t>)</a:t>
            </a:r>
            <a:endParaRPr kumimoji="1" lang="ja-JP" altLang="en-US" sz="1400" b="1">
              <a:solidFill>
                <a:schemeClr val="tx1"/>
              </a:solidFill>
              <a:latin typeface="メイリオ" panose="020B0604030504040204" pitchFamily="50" charset="-128"/>
              <a:ea typeface="メイリオ" panose="020B0604030504040204" pitchFamily="50" charset="-128"/>
            </a:endParaRPr>
          </a:p>
        </xdr:txBody>
      </xdr:sp>
      <xdr:sp macro="" textlink="">
        <xdr:nvSpPr>
          <xdr:cNvPr id="142" name="テキスト ボックス 141">
            <a:extLst>
              <a:ext uri="{FF2B5EF4-FFF2-40B4-BE49-F238E27FC236}">
                <a16:creationId xmlns:a16="http://schemas.microsoft.com/office/drawing/2014/main" id="{00000000-0008-0000-0000-00008E000000}"/>
              </a:ext>
            </a:extLst>
          </xdr:cNvPr>
          <xdr:cNvSpPr txBox="1"/>
        </xdr:nvSpPr>
        <xdr:spPr>
          <a:xfrm>
            <a:off x="4514021" y="4767064"/>
            <a:ext cx="1504130" cy="442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pPr algn="l"/>
            <a:r>
              <a:rPr kumimoji="1" lang="en-US" altLang="ja-JP" sz="1400" b="1">
                <a:solidFill>
                  <a:schemeClr val="tx1"/>
                </a:solidFill>
                <a:latin typeface="メイリオ" panose="020B0604030504040204" pitchFamily="50" charset="-128"/>
                <a:ea typeface="メイリオ" panose="020B0604030504040204" pitchFamily="50" charset="-128"/>
              </a:rPr>
              <a:t>Ⅲ.</a:t>
            </a:r>
            <a:r>
              <a:rPr kumimoji="1" lang="ja-JP" altLang="en-US" sz="1400" b="1">
                <a:solidFill>
                  <a:schemeClr val="tx1"/>
                </a:solidFill>
                <a:latin typeface="メイリオ" panose="020B0604030504040204" pitchFamily="50" charset="-128"/>
                <a:ea typeface="メイリオ" panose="020B0604030504040204" pitchFamily="50" charset="-128"/>
              </a:rPr>
              <a:t>動的バランス</a:t>
            </a:r>
          </a:p>
        </xdr:txBody>
      </xdr:sp>
      <xdr:sp macro="" textlink="">
        <xdr:nvSpPr>
          <xdr:cNvPr id="143" name="テキスト ボックス 142">
            <a:extLst>
              <a:ext uri="{FF2B5EF4-FFF2-40B4-BE49-F238E27FC236}">
                <a16:creationId xmlns:a16="http://schemas.microsoft.com/office/drawing/2014/main" id="{00000000-0008-0000-0000-00008F000000}"/>
              </a:ext>
            </a:extLst>
          </xdr:cNvPr>
          <xdr:cNvSpPr txBox="1"/>
        </xdr:nvSpPr>
        <xdr:spPr>
          <a:xfrm>
            <a:off x="1361660" y="4767064"/>
            <a:ext cx="1504130" cy="5474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spAutoFit/>
          </a:bodyPr>
          <a:lstStyle/>
          <a:p>
            <a:pPr algn="l">
              <a:lnSpc>
                <a:spcPct val="60000"/>
              </a:lnSpc>
            </a:pPr>
            <a:r>
              <a:rPr kumimoji="1" lang="en-US" altLang="ja-JP" sz="1400" b="1">
                <a:solidFill>
                  <a:schemeClr val="tx1"/>
                </a:solidFill>
                <a:latin typeface="メイリオ" panose="020B0604030504040204" pitchFamily="50" charset="-128"/>
                <a:ea typeface="メイリオ" panose="020B0604030504040204" pitchFamily="50" charset="-128"/>
              </a:rPr>
              <a:t>Ⅳ.</a:t>
            </a:r>
            <a:r>
              <a:rPr kumimoji="1" lang="ja-JP" altLang="en-US" sz="1400" b="1">
                <a:solidFill>
                  <a:schemeClr val="tx1"/>
                </a:solidFill>
                <a:latin typeface="メイリオ" panose="020B0604030504040204" pitchFamily="50" charset="-128"/>
                <a:ea typeface="メイリオ" panose="020B0604030504040204" pitchFamily="50" charset="-128"/>
              </a:rPr>
              <a:t>静的バランス</a:t>
            </a:r>
            <a:endParaRPr kumimoji="1" lang="en-US" altLang="ja-JP" sz="1400" b="1">
              <a:solidFill>
                <a:schemeClr val="tx1"/>
              </a:solidFill>
              <a:latin typeface="メイリオ" panose="020B0604030504040204" pitchFamily="50" charset="-128"/>
              <a:ea typeface="メイリオ" panose="020B0604030504040204" pitchFamily="50" charset="-128"/>
            </a:endParaRPr>
          </a:p>
          <a:p>
            <a:pPr algn="ctr">
              <a:lnSpc>
                <a:spcPct val="60000"/>
              </a:lnSpc>
            </a:pPr>
            <a:r>
              <a:rPr kumimoji="1" lang="ja-JP" altLang="en-US" sz="1400" b="1">
                <a:solidFill>
                  <a:schemeClr val="tx1"/>
                </a:solidFill>
                <a:latin typeface="メイリオ" panose="020B0604030504040204" pitchFamily="50" charset="-128"/>
                <a:ea typeface="メイリオ" panose="020B0604030504040204" pitchFamily="50" charset="-128"/>
              </a:rPr>
              <a:t>（閉眼</a:t>
            </a:r>
            <a:r>
              <a:rPr kumimoji="1" lang="en-US" altLang="ja-JP" sz="1400" b="1">
                <a:solidFill>
                  <a:schemeClr val="tx1"/>
                </a:solidFill>
                <a:latin typeface="メイリオ" panose="020B0604030504040204" pitchFamily="50" charset="-128"/>
                <a:ea typeface="メイリオ" panose="020B0604030504040204" pitchFamily="50" charset="-128"/>
              </a:rPr>
              <a:t>)</a:t>
            </a:r>
          </a:p>
        </xdr:txBody>
      </xdr:sp>
      <xdr:sp macro="" textlink="">
        <xdr:nvSpPr>
          <xdr:cNvPr id="144" name="テキスト ボックス 143">
            <a:extLst>
              <a:ext uri="{FF2B5EF4-FFF2-40B4-BE49-F238E27FC236}">
                <a16:creationId xmlns:a16="http://schemas.microsoft.com/office/drawing/2014/main" id="{00000000-0008-0000-0000-000090000000}"/>
              </a:ext>
            </a:extLst>
          </xdr:cNvPr>
          <xdr:cNvSpPr txBox="1"/>
        </xdr:nvSpPr>
        <xdr:spPr>
          <a:xfrm>
            <a:off x="3636063" y="2112065"/>
            <a:ext cx="272254" cy="1857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ctr">
            <a:noAutofit/>
          </a:bodyPr>
          <a:lstStyle/>
          <a:p>
            <a:pPr algn="l">
              <a:lnSpc>
                <a:spcPts val="2100"/>
              </a:lnSpc>
            </a:pPr>
            <a:r>
              <a:rPr kumimoji="1" lang="en-US" altLang="ja-JP" sz="1100">
                <a:solidFill>
                  <a:schemeClr val="tx1"/>
                </a:solidFill>
                <a:latin typeface="メイリオ" panose="020B0604030504040204" pitchFamily="50" charset="-128"/>
                <a:ea typeface="メイリオ" panose="020B0604030504040204" pitchFamily="50" charset="-128"/>
              </a:rPr>
              <a:t>5</a:t>
            </a:r>
          </a:p>
          <a:p>
            <a:pPr algn="l">
              <a:lnSpc>
                <a:spcPts val="2100"/>
              </a:lnSpc>
            </a:pPr>
            <a:r>
              <a:rPr kumimoji="1" lang="en-US" altLang="ja-JP" sz="1100">
                <a:solidFill>
                  <a:schemeClr val="tx1"/>
                </a:solidFill>
                <a:latin typeface="メイリオ" panose="020B0604030504040204" pitchFamily="50" charset="-128"/>
                <a:ea typeface="メイリオ" panose="020B0604030504040204" pitchFamily="50" charset="-128"/>
              </a:rPr>
              <a:t>4</a:t>
            </a:r>
          </a:p>
          <a:p>
            <a:pPr algn="l">
              <a:lnSpc>
                <a:spcPts val="2100"/>
              </a:lnSpc>
            </a:pPr>
            <a:r>
              <a:rPr kumimoji="1" lang="en-US" altLang="ja-JP" sz="1100">
                <a:solidFill>
                  <a:schemeClr val="tx1"/>
                </a:solidFill>
                <a:latin typeface="メイリオ" panose="020B0604030504040204" pitchFamily="50" charset="-128"/>
                <a:ea typeface="メイリオ" panose="020B0604030504040204" pitchFamily="50" charset="-128"/>
              </a:rPr>
              <a:t>3</a:t>
            </a:r>
          </a:p>
          <a:p>
            <a:pPr algn="l">
              <a:lnSpc>
                <a:spcPts val="2100"/>
              </a:lnSpc>
            </a:pPr>
            <a:r>
              <a:rPr kumimoji="1" lang="en-US" altLang="ja-JP" sz="1100">
                <a:solidFill>
                  <a:schemeClr val="tx1"/>
                </a:solidFill>
                <a:latin typeface="メイリオ" panose="020B0604030504040204" pitchFamily="50" charset="-128"/>
                <a:ea typeface="メイリオ" panose="020B0604030504040204" pitchFamily="50" charset="-128"/>
              </a:rPr>
              <a:t>2</a:t>
            </a:r>
          </a:p>
          <a:p>
            <a:pPr algn="l">
              <a:lnSpc>
                <a:spcPts val="2100"/>
              </a:lnSpc>
            </a:pPr>
            <a:r>
              <a:rPr kumimoji="1" lang="en-US" altLang="ja-JP" sz="1100">
                <a:solidFill>
                  <a:schemeClr val="tx1"/>
                </a:solidFill>
                <a:latin typeface="メイリオ" panose="020B0604030504040204" pitchFamily="50" charset="-128"/>
                <a:ea typeface="メイリオ" panose="020B0604030504040204" pitchFamily="50" charset="-128"/>
              </a:rPr>
              <a:t>1</a:t>
            </a:r>
          </a:p>
          <a:p>
            <a:pPr algn="l">
              <a:lnSpc>
                <a:spcPts val="2100"/>
              </a:lnSpc>
            </a:pPr>
            <a:r>
              <a:rPr kumimoji="1" lang="en-US" altLang="ja-JP" sz="1100">
                <a:solidFill>
                  <a:schemeClr val="tx1"/>
                </a:solidFill>
                <a:latin typeface="メイリオ" panose="020B0604030504040204" pitchFamily="50" charset="-128"/>
                <a:ea typeface="メイリオ" panose="020B0604030504040204" pitchFamily="50" charset="-128"/>
              </a:rPr>
              <a:t>0</a:t>
            </a:r>
            <a:endParaRPr kumimoji="1" lang="en-US" altLang="ja-JP" sz="1400">
              <a:solidFill>
                <a:schemeClr val="tx1"/>
              </a:solidFill>
              <a:latin typeface="メイリオ" panose="020B0604030504040204" pitchFamily="50" charset="-128"/>
              <a:ea typeface="メイリオ" panose="020B0604030504040204" pitchFamily="50" charset="-128"/>
            </a:endParaRPr>
          </a:p>
        </xdr:txBody>
      </xdr:sp>
    </xdr:grpSp>
    <xdr:clientData/>
  </xdr:twoCellAnchor>
  <mc:AlternateContent xmlns:mc="http://schemas.openxmlformats.org/markup-compatibility/2006">
    <mc:Choice xmlns:a14="http://schemas.microsoft.com/office/drawing/2010/main" Requires="a14">
      <xdr:twoCellAnchor editAs="oneCell">
        <xdr:from>
          <xdr:col>16</xdr:col>
          <xdr:colOff>676275</xdr:colOff>
          <xdr:row>3</xdr:row>
          <xdr:rowOff>495300</xdr:rowOff>
        </xdr:from>
        <xdr:to>
          <xdr:col>19</xdr:col>
          <xdr:colOff>533400</xdr:colOff>
          <xdr:row>5</xdr:row>
          <xdr:rowOff>209550</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w="9525">
              <a:miter lim="800000"/>
              <a:headEnd/>
              <a:tailEnd/>
            </a:ln>
          </xdr:spPr>
          <xdr:txBody>
            <a:bodyPr vertOverflow="clip" wrap="square" lIns="36576" tIns="50292" rIns="36576" bIns="50292" anchor="ctr" upright="1"/>
            <a:lstStyle/>
            <a:p>
              <a:pPr algn="ctr" rtl="0">
                <a:defRPr sz="1000"/>
              </a:pPr>
              <a:r>
                <a:rPr lang="ja-JP" altLang="en-US" sz="1400" b="0" i="0" u="none" strike="noStrike" baseline="0">
                  <a:solidFill>
                    <a:srgbClr val="000000"/>
                  </a:solidFill>
                  <a:latin typeface="メイリオ"/>
                  <a:ea typeface="メイリオ"/>
                </a:rPr>
                <a:t>入力項目削除</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676275</xdr:colOff>
          <xdr:row>7</xdr:row>
          <xdr:rowOff>0</xdr:rowOff>
        </xdr:from>
        <xdr:to>
          <xdr:col>19</xdr:col>
          <xdr:colOff>533400</xdr:colOff>
          <xdr:row>8</xdr:row>
          <xdr:rowOff>123825</xdr:rowOff>
        </xdr:to>
        <xdr:sp macro="" textlink="">
          <xdr:nvSpPr>
            <xdr:cNvPr id="1040" name="Button 16"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w="9525">
              <a:miter lim="800000"/>
              <a:headEnd/>
              <a:tailEnd/>
            </a:ln>
          </xdr:spPr>
          <xdr:txBody>
            <a:bodyPr vertOverflow="clip" wrap="square" lIns="36576" tIns="50292" rIns="36576" bIns="50292" anchor="ctr" upright="1"/>
            <a:lstStyle/>
            <a:p>
              <a:pPr algn="ctr" rtl="0">
                <a:defRPr sz="1000"/>
              </a:pPr>
              <a:r>
                <a:rPr lang="ja-JP" altLang="en-US" sz="1400" b="0" i="0" u="none" strike="noStrike" baseline="0">
                  <a:solidFill>
                    <a:srgbClr val="000000"/>
                  </a:solidFill>
                  <a:latin typeface="メイリオ"/>
                  <a:ea typeface="メイリオ"/>
                </a:rPr>
                <a:t>記録簿転記</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676275</xdr:colOff>
          <xdr:row>1</xdr:row>
          <xdr:rowOff>161925</xdr:rowOff>
        </xdr:from>
        <xdr:to>
          <xdr:col>19</xdr:col>
          <xdr:colOff>533400</xdr:colOff>
          <xdr:row>3</xdr:row>
          <xdr:rowOff>323850</xdr:rowOff>
        </xdr:to>
        <xdr:sp macro="" textlink="">
          <xdr:nvSpPr>
            <xdr:cNvPr id="1041" name="Button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w="9525">
              <a:miter lim="800000"/>
              <a:headEnd/>
              <a:tailEnd/>
            </a:ln>
          </xdr:spPr>
          <xdr:txBody>
            <a:bodyPr vertOverflow="clip" wrap="square" lIns="36576" tIns="50292" rIns="36576" bIns="50292" anchor="ctr" upright="1"/>
            <a:lstStyle/>
            <a:p>
              <a:pPr algn="ctr" rtl="0">
                <a:defRPr sz="1000"/>
              </a:pPr>
              <a:r>
                <a:rPr lang="ja-JP" altLang="en-US" sz="1400" b="0" i="0" u="none" strike="noStrike" baseline="0">
                  <a:solidFill>
                    <a:srgbClr val="000000"/>
                  </a:solidFill>
                  <a:latin typeface="メイリオ"/>
                  <a:ea typeface="メイリオ"/>
                </a:rPr>
                <a:t>測定日 Today ボタン</a:t>
              </a:r>
            </a:p>
          </xdr:txBody>
        </xdr:sp>
        <xdr:clientData fPrintsWithSheet="0"/>
      </xdr:twoCellAnchor>
    </mc:Choice>
    <mc:Fallback/>
  </mc:AlternateContent>
  <xdr:twoCellAnchor>
    <xdr:from>
      <xdr:col>1</xdr:col>
      <xdr:colOff>95249</xdr:colOff>
      <xdr:row>35</xdr:row>
      <xdr:rowOff>24009</xdr:rowOff>
    </xdr:from>
    <xdr:to>
      <xdr:col>13</xdr:col>
      <xdr:colOff>472965</xdr:colOff>
      <xdr:row>37</xdr:row>
      <xdr:rowOff>152401</xdr:rowOff>
    </xdr:to>
    <xdr:sp macro="" textlink="">
      <xdr:nvSpPr>
        <xdr:cNvPr id="36" name="四角形: 角を丸くする 35">
          <a:extLst>
            <a:ext uri="{FF2B5EF4-FFF2-40B4-BE49-F238E27FC236}">
              <a16:creationId xmlns:a16="http://schemas.microsoft.com/office/drawing/2014/main" id="{00000000-0008-0000-0000-000024000000}"/>
            </a:ext>
          </a:extLst>
        </xdr:cNvPr>
        <xdr:cNvSpPr/>
      </xdr:nvSpPr>
      <xdr:spPr>
        <a:xfrm>
          <a:off x="1054318" y="15303423"/>
          <a:ext cx="8602061" cy="759012"/>
        </a:xfrm>
        <a:prstGeom prst="roundRect">
          <a:avLst/>
        </a:prstGeom>
        <a:solidFill>
          <a:srgbClr val="DFF1F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bIns="36000" rtlCol="0" anchor="t"/>
        <a:lstStyle/>
        <a:p>
          <a:pPr algn="l">
            <a:lnSpc>
              <a:spcPct val="50000"/>
            </a:lnSpc>
            <a:spcAft>
              <a:spcPts val="0"/>
            </a:spcAft>
          </a:pPr>
          <a:r>
            <a:rPr lang="ja-JP" altLang="en-US" sz="1400" b="1">
              <a:solidFill>
                <a:srgbClr val="FF0000"/>
              </a:solidFill>
              <a:latin typeface="メイリオ" panose="020B0604030504040204" pitchFamily="50" charset="-128"/>
              <a:ea typeface="メイリオ" panose="020B0604030504040204" pitchFamily="50" charset="-128"/>
            </a:rPr>
            <a:t>裏面の「身体機能計測」についても、以下に注意して実施してください</a:t>
          </a:r>
          <a:r>
            <a:rPr lang="en-US" altLang="ja-JP" sz="1200" b="0">
              <a:solidFill>
                <a:sysClr val="windowText" lastClr="000000"/>
              </a:solidFill>
              <a:latin typeface="メイリオ" panose="020B0604030504040204" pitchFamily="50" charset="-128"/>
              <a:ea typeface="メイリオ" panose="020B0604030504040204" pitchFamily="50" charset="-128"/>
            </a:rPr>
            <a:t>(</a:t>
          </a:r>
          <a:r>
            <a:rPr lang="ja-JP" altLang="en-US" sz="1200" b="0">
              <a:solidFill>
                <a:sysClr val="windowText" lastClr="000000"/>
              </a:solidFill>
              <a:latin typeface="メイリオ" panose="020B0604030504040204" pitchFamily="50" charset="-128"/>
              <a:ea typeface="メイリオ" panose="020B0604030504040204" pitchFamily="50" charset="-128"/>
            </a:rPr>
            <a:t>詳細は中災防ＨＰをご確認ください</a:t>
          </a:r>
          <a:r>
            <a:rPr lang="en-US" altLang="ja-JP" sz="1200" b="0">
              <a:solidFill>
                <a:sysClr val="windowText" lastClr="000000"/>
              </a:solidFill>
              <a:latin typeface="メイリオ" panose="020B0604030504040204" pitchFamily="50" charset="-128"/>
              <a:ea typeface="メイリオ" panose="020B0604030504040204" pitchFamily="50" charset="-128"/>
            </a:rPr>
            <a:t>)</a:t>
          </a:r>
          <a:r>
            <a:rPr lang="ja-JP" altLang="en-US" sz="1200" b="0">
              <a:solidFill>
                <a:sysClr val="windowText" lastClr="000000"/>
              </a:solidFill>
              <a:latin typeface="メイリオ" panose="020B0604030504040204" pitchFamily="50" charset="-128"/>
              <a:ea typeface="メイリオ" panose="020B0604030504040204" pitchFamily="50" charset="-128"/>
            </a:rPr>
            <a:t>。</a:t>
          </a:r>
          <a:endParaRPr lang="en-US" altLang="ja-JP" sz="1400" b="0">
            <a:solidFill>
              <a:schemeClr val="tx1"/>
            </a:solidFill>
            <a:latin typeface="メイリオ" panose="020B0604030504040204" pitchFamily="50" charset="-128"/>
            <a:ea typeface="メイリオ" panose="020B0604030504040204" pitchFamily="50" charset="-128"/>
          </a:endParaRPr>
        </a:p>
        <a:p>
          <a:pPr algn="l">
            <a:lnSpc>
              <a:spcPct val="60000"/>
            </a:lnSpc>
          </a:pPr>
          <a:r>
            <a:rPr lang="ja-JP" altLang="en-US" sz="1400" b="1">
              <a:solidFill>
                <a:schemeClr val="tx1"/>
              </a:solidFill>
              <a:latin typeface="メイリオ" panose="020B0604030504040204" pitchFamily="50" charset="-128"/>
              <a:ea typeface="メイリオ" panose="020B0604030504040204" pitchFamily="50" charset="-128"/>
            </a:rPr>
            <a:t> □</a:t>
          </a:r>
          <a:r>
            <a:rPr lang="ja-JP" altLang="en-US" sz="1400" b="1" baseline="0">
              <a:solidFill>
                <a:schemeClr val="tx1"/>
              </a:solidFill>
              <a:latin typeface="メイリオ" panose="020B0604030504040204" pitchFamily="50" charset="-128"/>
              <a:ea typeface="メイリオ" panose="020B0604030504040204" pitchFamily="50" charset="-128"/>
            </a:rPr>
            <a:t> </a:t>
          </a:r>
          <a:r>
            <a:rPr lang="ja-JP" altLang="en-US" sz="1400" b="1">
              <a:solidFill>
                <a:schemeClr val="tx1"/>
              </a:solidFill>
              <a:latin typeface="メイリオ" panose="020B0604030504040204" pitchFamily="50" charset="-128"/>
              <a:ea typeface="メイリオ" panose="020B0604030504040204" pitchFamily="50" charset="-128"/>
            </a:rPr>
            <a:t>必ず滑りにくい床で実施してください。</a:t>
          </a:r>
          <a:r>
            <a:rPr lang="ja-JP" altLang="en-US" sz="1400" b="0">
              <a:solidFill>
                <a:schemeClr val="tx1"/>
              </a:solidFill>
              <a:latin typeface="メイリオ" panose="020B0604030504040204" pitchFamily="50" charset="-128"/>
              <a:ea typeface="メイリオ" panose="020B0604030504040204" pitchFamily="50" charset="-128"/>
            </a:rPr>
            <a:t>椅子等の足に</a:t>
          </a:r>
          <a:r>
            <a:rPr lang="ja-JP" altLang="en-US" sz="1400" b="1">
              <a:solidFill>
                <a:schemeClr val="tx1"/>
              </a:solidFill>
              <a:latin typeface="メイリオ" panose="020B0604030504040204" pitchFamily="50" charset="-128"/>
              <a:ea typeface="メイリオ" panose="020B0604030504040204" pitchFamily="50" charset="-128"/>
            </a:rPr>
            <a:t>つまづかないように注意してください。 　</a:t>
          </a:r>
          <a:endParaRPr lang="en-US" altLang="ja-JP" sz="1400" b="1">
            <a:solidFill>
              <a:schemeClr val="tx1"/>
            </a:solidFill>
            <a:latin typeface="メイリオ" panose="020B0604030504040204" pitchFamily="50" charset="-128"/>
            <a:ea typeface="メイリオ" panose="020B0604030504040204" pitchFamily="50" charset="-128"/>
          </a:endParaRPr>
        </a:p>
        <a:p>
          <a:pPr algn="l">
            <a:lnSpc>
              <a:spcPct val="60000"/>
            </a:lnSpc>
          </a:pPr>
          <a:r>
            <a:rPr lang="ja-JP" altLang="en-US" sz="1400" b="1">
              <a:solidFill>
                <a:schemeClr val="tx1"/>
              </a:solidFill>
              <a:latin typeface="メイリオ" panose="020B0604030504040204" pitchFamily="50" charset="-128"/>
              <a:ea typeface="メイリオ" panose="020B0604030504040204" pitchFamily="50" charset="-128"/>
            </a:rPr>
            <a:t> □</a:t>
          </a:r>
          <a:r>
            <a:rPr lang="ja-JP" altLang="en-US" sz="1400" b="1" baseline="0">
              <a:solidFill>
                <a:schemeClr val="tx1"/>
              </a:solidFill>
              <a:latin typeface="メイリオ" panose="020B0604030504040204" pitchFamily="50" charset="-128"/>
              <a:ea typeface="メイリオ" panose="020B0604030504040204" pitchFamily="50" charset="-128"/>
            </a:rPr>
            <a:t> </a:t>
          </a:r>
          <a:r>
            <a:rPr lang="ja-JP" altLang="en-US" sz="1400" b="0">
              <a:solidFill>
                <a:schemeClr val="tx1"/>
              </a:solidFill>
              <a:latin typeface="メイリオ" panose="020B0604030504040204" pitchFamily="50" charset="-128"/>
              <a:ea typeface="メイリオ" panose="020B0604030504040204" pitchFamily="50" charset="-128"/>
            </a:rPr>
            <a:t>バランスを崩すこともありますので、</a:t>
          </a:r>
          <a:r>
            <a:rPr lang="ja-JP" altLang="en-US" sz="1400" b="1">
              <a:solidFill>
                <a:schemeClr val="tx1"/>
              </a:solidFill>
              <a:latin typeface="メイリオ" panose="020B0604030504040204" pitchFamily="50" charset="-128"/>
              <a:ea typeface="メイリオ" panose="020B0604030504040204" pitchFamily="50" charset="-128"/>
            </a:rPr>
            <a:t>周囲に物を置かず、</a:t>
          </a:r>
          <a:r>
            <a:rPr lang="ja-JP" altLang="en-US" sz="1400" b="1">
              <a:solidFill>
                <a:srgbClr val="FF0000"/>
              </a:solidFill>
              <a:latin typeface="メイリオ" panose="020B0604030504040204" pitchFamily="50" charset="-128"/>
              <a:ea typeface="メイリオ" panose="020B0604030504040204" pitchFamily="50" charset="-128"/>
            </a:rPr>
            <a:t>補助者が立ち会い</a:t>
          </a:r>
          <a:r>
            <a:rPr lang="ja-JP" altLang="en-US" sz="1400" b="1">
              <a:solidFill>
                <a:schemeClr val="tx1"/>
              </a:solidFill>
              <a:latin typeface="メイリオ" panose="020B0604030504040204" pitchFamily="50" charset="-128"/>
              <a:ea typeface="メイリオ" panose="020B0604030504040204" pitchFamily="50" charset="-128"/>
            </a:rPr>
            <a:t>実施してください。</a:t>
          </a:r>
          <a:endParaRPr lang="en-US" altLang="ja-JP" sz="1400" b="1">
            <a:solidFill>
              <a:schemeClr val="tx1"/>
            </a:solidFill>
            <a:latin typeface="メイリオ" panose="020B0604030504040204" pitchFamily="50" charset="-128"/>
            <a:ea typeface="メイリオ" panose="020B0604030504040204" pitchFamily="50" charset="-128"/>
          </a:endParaRPr>
        </a:p>
      </xdr:txBody>
    </xdr:sp>
    <xdr:clientData/>
  </xdr:twoCellAnchor>
  <xdr:twoCellAnchor>
    <xdr:from>
      <xdr:col>10</xdr:col>
      <xdr:colOff>413116</xdr:colOff>
      <xdr:row>33</xdr:row>
      <xdr:rowOff>437412</xdr:rowOff>
    </xdr:from>
    <xdr:to>
      <xdr:col>13</xdr:col>
      <xdr:colOff>288306</xdr:colOff>
      <xdr:row>35</xdr:row>
      <xdr:rowOff>90490</xdr:rowOff>
    </xdr:to>
    <xdr:grpSp>
      <xdr:nvGrpSpPr>
        <xdr:cNvPr id="66" name="グループ化 65">
          <a:extLst>
            <a:ext uri="{FF2B5EF4-FFF2-40B4-BE49-F238E27FC236}">
              <a16:creationId xmlns:a16="http://schemas.microsoft.com/office/drawing/2014/main" id="{00000000-0008-0000-0000-000042000000}"/>
            </a:ext>
          </a:extLst>
        </xdr:cNvPr>
        <xdr:cNvGrpSpPr/>
      </xdr:nvGrpSpPr>
      <xdr:grpSpPr>
        <a:xfrm>
          <a:off x="7427998" y="14949030"/>
          <a:ext cx="2049132" cy="459901"/>
          <a:chOff x="14995071" y="13935698"/>
          <a:chExt cx="2041072" cy="455900"/>
        </a:xfrm>
      </xdr:grpSpPr>
      <xdr:cxnSp macro="">
        <xdr:nvCxnSpPr>
          <xdr:cNvPr id="57" name="直線コネクタ 56">
            <a:extLst>
              <a:ext uri="{FF2B5EF4-FFF2-40B4-BE49-F238E27FC236}">
                <a16:creationId xmlns:a16="http://schemas.microsoft.com/office/drawing/2014/main" id="{00000000-0008-0000-0000-000039000000}"/>
              </a:ext>
            </a:extLst>
          </xdr:cNvPr>
          <xdr:cNvCxnSpPr/>
        </xdr:nvCxnSpPr>
        <xdr:spPr>
          <a:xfrm>
            <a:off x="14995071" y="14151429"/>
            <a:ext cx="2041072" cy="0"/>
          </a:xfrm>
          <a:prstGeom prst="line">
            <a:avLst/>
          </a:prstGeom>
          <a:ln w="76200">
            <a:solidFill>
              <a:schemeClr val="bg1">
                <a:lumMod val="85000"/>
              </a:schemeClr>
            </a:solidFill>
          </a:ln>
        </xdr:spPr>
        <xdr:style>
          <a:lnRef idx="1">
            <a:schemeClr val="accent1"/>
          </a:lnRef>
          <a:fillRef idx="0">
            <a:schemeClr val="accent1"/>
          </a:fillRef>
          <a:effectRef idx="0">
            <a:schemeClr val="accent1"/>
          </a:effectRef>
          <a:fontRef idx="minor">
            <a:schemeClr val="tx1"/>
          </a:fontRef>
        </xdr:style>
      </xdr:cxnSp>
      <xdr:pic>
        <xdr:nvPicPr>
          <xdr:cNvPr id="35" name="図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7"/>
          <a:stretch>
            <a:fillRect/>
          </a:stretch>
        </xdr:blipFill>
        <xdr:spPr>
          <a:xfrm>
            <a:off x="15185572" y="13935698"/>
            <a:ext cx="1619113" cy="455900"/>
          </a:xfrm>
          <a:prstGeom prst="rect">
            <a:avLst/>
          </a:prstGeom>
        </xdr:spPr>
      </xdr:pic>
    </xdr:grpSp>
    <xdr:clientData/>
  </xdr:twoCellAnchor>
  <xdr:twoCellAnchor>
    <xdr:from>
      <xdr:col>9</xdr:col>
      <xdr:colOff>716202</xdr:colOff>
      <xdr:row>58</xdr:row>
      <xdr:rowOff>361512</xdr:rowOff>
    </xdr:from>
    <xdr:to>
      <xdr:col>9</xdr:col>
      <xdr:colOff>716202</xdr:colOff>
      <xdr:row>58</xdr:row>
      <xdr:rowOff>2017512</xdr:rowOff>
    </xdr:to>
    <xdr:cxnSp macro="">
      <xdr:nvCxnSpPr>
        <xdr:cNvPr id="22" name="直線矢印コネクタ 21">
          <a:extLst>
            <a:ext uri="{FF2B5EF4-FFF2-40B4-BE49-F238E27FC236}">
              <a16:creationId xmlns:a16="http://schemas.microsoft.com/office/drawing/2014/main" id="{00000000-0008-0000-0000-000016000000}"/>
            </a:ext>
          </a:extLst>
        </xdr:cNvPr>
        <xdr:cNvCxnSpPr/>
      </xdr:nvCxnSpPr>
      <xdr:spPr>
        <a:xfrm>
          <a:off x="7002702" y="24869751"/>
          <a:ext cx="0" cy="1656000"/>
        </a:xfrm>
        <a:prstGeom prst="straightConnector1">
          <a:avLst/>
        </a:prstGeom>
        <a:ln w="19050">
          <a:solidFill>
            <a:srgbClr val="ED7D31"/>
          </a:solidFill>
          <a:prstDash val="dash"/>
          <a:headEnd type="none" w="med" len="med"/>
          <a:tailEnd type="none" w="med" len="med"/>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9</xdr:col>
      <xdr:colOff>536908</xdr:colOff>
      <xdr:row>58</xdr:row>
      <xdr:rowOff>350695</xdr:rowOff>
    </xdr:from>
    <xdr:to>
      <xdr:col>10</xdr:col>
      <xdr:colOff>110114</xdr:colOff>
      <xdr:row>58</xdr:row>
      <xdr:rowOff>350695</xdr:rowOff>
    </xdr:to>
    <xdr:cxnSp macro="">
      <xdr:nvCxnSpPr>
        <xdr:cNvPr id="27" name="直線コネクタ 26">
          <a:extLst>
            <a:ext uri="{FF2B5EF4-FFF2-40B4-BE49-F238E27FC236}">
              <a16:creationId xmlns:a16="http://schemas.microsoft.com/office/drawing/2014/main" id="{00000000-0008-0000-0000-00001B000000}"/>
            </a:ext>
          </a:extLst>
        </xdr:cNvPr>
        <xdr:cNvCxnSpPr/>
      </xdr:nvCxnSpPr>
      <xdr:spPr>
        <a:xfrm flipV="1">
          <a:off x="6823408" y="24858934"/>
          <a:ext cx="326923" cy="0"/>
        </a:xfrm>
        <a:prstGeom prst="line">
          <a:avLst/>
        </a:prstGeom>
        <a:ln w="19050">
          <a:solidFill>
            <a:srgbClr val="ED7D31"/>
          </a:solidFill>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299637</xdr:colOff>
      <xdr:row>58</xdr:row>
      <xdr:rowOff>2017058</xdr:rowOff>
    </xdr:from>
    <xdr:to>
      <xdr:col>9</xdr:col>
      <xdr:colOff>728180</xdr:colOff>
      <xdr:row>59</xdr:row>
      <xdr:rowOff>0</xdr:rowOff>
    </xdr:to>
    <xdr:sp macro="" textlink="">
      <xdr:nvSpPr>
        <xdr:cNvPr id="32" name="テキスト ボックス 31">
          <a:extLst>
            <a:ext uri="{FF2B5EF4-FFF2-40B4-BE49-F238E27FC236}">
              <a16:creationId xmlns:a16="http://schemas.microsoft.com/office/drawing/2014/main" id="{00000000-0008-0000-0000-000020000000}"/>
            </a:ext>
          </a:extLst>
        </xdr:cNvPr>
        <xdr:cNvSpPr txBox="1"/>
      </xdr:nvSpPr>
      <xdr:spPr>
        <a:xfrm>
          <a:off x="5898680" y="26525297"/>
          <a:ext cx="1116000" cy="268942"/>
        </a:xfrm>
        <a:prstGeom prst="rect">
          <a:avLst/>
        </a:prstGeom>
        <a:solidFill>
          <a:schemeClr val="bg1"/>
        </a:solidFill>
        <a:ln w="19050" cmpd="sng">
          <a:solidFill>
            <a:srgbClr val="ED7D31"/>
          </a:solidFill>
        </a:ln>
      </xdr:spPr>
      <xdr:style>
        <a:lnRef idx="0">
          <a:scrgbClr r="0" g="0" b="0"/>
        </a:lnRef>
        <a:fillRef idx="0">
          <a:scrgbClr r="0" g="0" b="0"/>
        </a:fillRef>
        <a:effectRef idx="0">
          <a:scrgbClr r="0" g="0" b="0"/>
        </a:effectRef>
        <a:fontRef idx="minor">
          <a:schemeClr val="dk1"/>
        </a:fontRef>
      </xdr:style>
      <xdr:txBody>
        <a:bodyPr vertOverflow="clip" horzOverflow="clip" wrap="none" lIns="36000" tIns="72000" rIns="36000" bIns="0" rtlCol="0" anchor="ctr">
          <a:noAutofit/>
        </a:bodyPr>
        <a:lstStyle/>
        <a:p>
          <a:pPr algn="l">
            <a:lnSpc>
              <a:spcPct val="50000"/>
            </a:lnSpc>
          </a:pPr>
          <a:r>
            <a:rPr lang="ja-JP" altLang="en-US" sz="1050" b="1" i="0" u="none" strike="noStrike" baseline="0">
              <a:solidFill>
                <a:srgbClr val="ED7D31"/>
              </a:solidFill>
              <a:latin typeface="メイリオ" panose="020B0604030504040204" pitchFamily="50" charset="-128"/>
              <a:ea typeface="メイリオ" panose="020B0604030504040204" pitchFamily="50" charset="-128"/>
              <a:cs typeface="+mn-cs"/>
            </a:rPr>
            <a:t>指先の高さを維持</a:t>
          </a:r>
          <a:endParaRPr kumimoji="1" lang="ja-JP" altLang="en-US" sz="1200" b="1">
            <a:solidFill>
              <a:srgbClr val="ED7D31"/>
            </a:solidFill>
            <a:latin typeface="メイリオ" panose="020B0604030504040204" pitchFamily="50" charset="-128"/>
            <a:ea typeface="メイリオ" panose="020B0604030504040204" pitchFamily="50" charset="-128"/>
          </a:endParaRPr>
        </a:p>
      </xdr:txBody>
    </xdr:sp>
    <xdr:clientData/>
  </xdr:twoCellAnchor>
  <xdr:twoCellAnchor>
    <xdr:from>
      <xdr:col>4</xdr:col>
      <xdr:colOff>287828</xdr:colOff>
      <xdr:row>37</xdr:row>
      <xdr:rowOff>174716</xdr:rowOff>
    </xdr:from>
    <xdr:to>
      <xdr:col>12</xdr:col>
      <xdr:colOff>515469</xdr:colOff>
      <xdr:row>39</xdr:row>
      <xdr:rowOff>32400</xdr:rowOff>
    </xdr:to>
    <xdr:grpSp>
      <xdr:nvGrpSpPr>
        <xdr:cNvPr id="25" name="グループ化 24">
          <a:extLst>
            <a:ext uri="{FF2B5EF4-FFF2-40B4-BE49-F238E27FC236}">
              <a16:creationId xmlns:a16="http://schemas.microsoft.com/office/drawing/2014/main" id="{00000000-0008-0000-0000-000019000000}"/>
            </a:ext>
          </a:extLst>
        </xdr:cNvPr>
        <xdr:cNvGrpSpPr/>
      </xdr:nvGrpSpPr>
      <xdr:grpSpPr>
        <a:xfrm>
          <a:off x="3134122" y="16120687"/>
          <a:ext cx="5886612" cy="586066"/>
          <a:chOff x="4971329" y="16143099"/>
          <a:chExt cx="5886612" cy="586066"/>
        </a:xfrm>
      </xdr:grpSpPr>
      <xdr:pic>
        <xdr:nvPicPr>
          <xdr:cNvPr id="2" name="図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tretch>
            <a:fillRect/>
          </a:stretch>
        </xdr:blipFill>
        <xdr:spPr>
          <a:xfrm>
            <a:off x="4971329" y="16162291"/>
            <a:ext cx="427041" cy="483449"/>
          </a:xfrm>
          <a:prstGeom prst="rect">
            <a:avLst/>
          </a:prstGeom>
        </xdr:spPr>
      </xdr:pic>
      <xdr:sp macro="" textlink="">
        <xdr:nvSpPr>
          <xdr:cNvPr id="23" name="テキスト ボックス 22">
            <a:extLst>
              <a:ext uri="{FF2B5EF4-FFF2-40B4-BE49-F238E27FC236}">
                <a16:creationId xmlns:a16="http://schemas.microsoft.com/office/drawing/2014/main" id="{00000000-0008-0000-0000-000017000000}"/>
              </a:ext>
            </a:extLst>
          </xdr:cNvPr>
          <xdr:cNvSpPr txBox="1"/>
        </xdr:nvSpPr>
        <xdr:spPr>
          <a:xfrm>
            <a:off x="5400436" y="16143099"/>
            <a:ext cx="5457505" cy="586066"/>
          </a:xfrm>
          <a:prstGeom prst="rect">
            <a:avLst/>
          </a:prstGeom>
          <a:noFill/>
        </xdr:spPr>
        <xdr:txBody>
          <a:bodyPr wrap="square" lIns="36000" rIns="36000" rtlCol="0">
            <a:sp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r>
              <a:rPr kumimoji="1" lang="ja-JP" altLang="en-US" sz="2000">
                <a:latin typeface="メイリオ" panose="020B0604030504040204" pitchFamily="50" charset="-128"/>
                <a:ea typeface="メイリオ" panose="020B0604030504040204" pitchFamily="50" charset="-128"/>
              </a:rPr>
              <a:t>厚生労働省・都道府県労働局・労働基準監督署</a:t>
            </a:r>
          </a:p>
        </xdr:txBody>
      </xdr:sp>
    </xdr:grpSp>
    <xdr:clientData/>
  </xdr:twoCellAnchor>
  <xdr:twoCellAnchor editAs="oneCell">
    <xdr:from>
      <xdr:col>13</xdr:col>
      <xdr:colOff>562212</xdr:colOff>
      <xdr:row>34</xdr:row>
      <xdr:rowOff>289206</xdr:rowOff>
    </xdr:from>
    <xdr:to>
      <xdr:col>14</xdr:col>
      <xdr:colOff>823261</xdr:colOff>
      <xdr:row>37</xdr:row>
      <xdr:rowOff>300259</xdr:rowOff>
    </xdr:to>
    <xdr:pic>
      <xdr:nvPicPr>
        <xdr:cNvPr id="26" name="図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9789038" y="15289010"/>
          <a:ext cx="954074" cy="955271"/>
        </a:xfrm>
        <a:prstGeom prst="rect">
          <a:avLst/>
        </a:prstGeom>
      </xdr:spPr>
    </xdr:pic>
    <xdr:clientData/>
  </xdr:twoCellAnchor>
  <xdr:oneCellAnchor>
    <xdr:from>
      <xdr:col>13</xdr:col>
      <xdr:colOff>362522</xdr:colOff>
      <xdr:row>33</xdr:row>
      <xdr:rowOff>494262</xdr:rowOff>
    </xdr:from>
    <xdr:ext cx="1800493" cy="433390"/>
    <xdr:sp macro="" textlink="">
      <xdr:nvSpPr>
        <xdr:cNvPr id="29" name="テキスト ボックス 28">
          <a:extLst>
            <a:ext uri="{FF2B5EF4-FFF2-40B4-BE49-F238E27FC236}">
              <a16:creationId xmlns:a16="http://schemas.microsoft.com/office/drawing/2014/main" id="{00000000-0008-0000-0000-00001D000000}"/>
            </a:ext>
          </a:extLst>
        </xdr:cNvPr>
        <xdr:cNvSpPr txBox="1"/>
      </xdr:nvSpPr>
      <xdr:spPr>
        <a:xfrm>
          <a:off x="9589348" y="14997110"/>
          <a:ext cx="1800493" cy="4333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lIns="0" tIns="0" rIns="0" bIns="0" rtlCol="0" anchor="ctr">
          <a:noAutofit/>
        </a:bodyPr>
        <a:lstStyle/>
        <a:p>
          <a:pPr algn="l">
            <a:lnSpc>
              <a:spcPct val="75000"/>
            </a:lnSpc>
          </a:pPr>
          <a:r>
            <a:rPr kumimoji="1" lang="ja-JP" altLang="en-US" sz="1100">
              <a:latin typeface="メイリオ" panose="020B0604030504040204" pitchFamily="50" charset="-128"/>
              <a:ea typeface="メイリオ" panose="020B0604030504040204" pitchFamily="50" charset="-128"/>
            </a:rPr>
            <a:t>転びの予防体力ﾁｪｯｸ</a:t>
          </a:r>
          <a:endParaRPr kumimoji="1" lang="en-US" altLang="ja-JP" sz="1100">
            <a:latin typeface="メイリオ" panose="020B0604030504040204" pitchFamily="50" charset="-128"/>
            <a:ea typeface="メイリオ" panose="020B0604030504040204" pitchFamily="50" charset="-128"/>
          </a:endParaRPr>
        </a:p>
        <a:p>
          <a:pPr algn="l">
            <a:lnSpc>
              <a:spcPct val="50000"/>
            </a:lnSpc>
          </a:pPr>
          <a:r>
            <a:rPr kumimoji="1" lang="ja-JP" altLang="en-US" sz="1100">
              <a:latin typeface="メイリオ" panose="020B0604030504040204" pitchFamily="50" charset="-128"/>
              <a:ea typeface="メイリオ" panose="020B0604030504040204" pitchFamily="50" charset="-128"/>
            </a:rPr>
            <a:t>　 （中災防ＨＰ）</a:t>
          </a:r>
        </a:p>
      </xdr:txBody>
    </xdr:sp>
    <xdr:clientData/>
  </xdr:oneCellAnchor>
  <xdr:oneCellAnchor>
    <xdr:from>
      <xdr:col>13</xdr:col>
      <xdr:colOff>0</xdr:colOff>
      <xdr:row>70</xdr:row>
      <xdr:rowOff>1843571</xdr:rowOff>
    </xdr:from>
    <xdr:ext cx="1689651" cy="442429"/>
    <xdr:sp macro="" textlink="">
      <xdr:nvSpPr>
        <xdr:cNvPr id="30" name="テキスト ボックス 29">
          <a:extLst>
            <a:ext uri="{FF2B5EF4-FFF2-40B4-BE49-F238E27FC236}">
              <a16:creationId xmlns:a16="http://schemas.microsoft.com/office/drawing/2014/main" id="{00000000-0008-0000-0000-00001E000000}"/>
            </a:ext>
          </a:extLst>
        </xdr:cNvPr>
        <xdr:cNvSpPr txBox="1"/>
      </xdr:nvSpPr>
      <xdr:spPr>
        <a:xfrm>
          <a:off x="9226826" y="32654875"/>
          <a:ext cx="1689651" cy="442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r"/>
          <a:r>
            <a:rPr kumimoji="1" lang="ja-JP" altLang="en-US" sz="1400">
              <a:latin typeface="メイリオ" panose="020B0604030504040204" pitchFamily="50" charset="-128"/>
              <a:ea typeface="メイリオ" panose="020B0604030504040204" pitchFamily="50" charset="-128"/>
            </a:rPr>
            <a:t>（Ｒ</a:t>
          </a:r>
          <a:r>
            <a:rPr kumimoji="1" lang="en-US" altLang="ja-JP" sz="1400">
              <a:latin typeface="メイリオ" panose="020B0604030504040204" pitchFamily="50" charset="-128"/>
              <a:ea typeface="メイリオ" panose="020B0604030504040204" pitchFamily="50" charset="-128"/>
            </a:rPr>
            <a:t>6.1</a:t>
          </a:r>
          <a:r>
            <a:rPr kumimoji="1" lang="ja-JP" altLang="en-US" sz="1400">
              <a:latin typeface="メイリオ" panose="020B0604030504040204" pitchFamily="50" charset="-128"/>
              <a:ea typeface="メイリオ" panose="020B0604030504040204" pitchFamily="50" charset="-128"/>
            </a:rPr>
            <a:t>）</a:t>
          </a:r>
        </a:p>
      </xdr:txBody>
    </xdr:sp>
    <xdr:clientData/>
  </xdr:oneCellAnchor>
  <xdr:twoCellAnchor>
    <xdr:from>
      <xdr:col>8</xdr:col>
      <xdr:colOff>278103</xdr:colOff>
      <xdr:row>57</xdr:row>
      <xdr:rowOff>40827</xdr:rowOff>
    </xdr:from>
    <xdr:to>
      <xdr:col>9</xdr:col>
      <xdr:colOff>742646</xdr:colOff>
      <xdr:row>58</xdr:row>
      <xdr:rowOff>193813</xdr:rowOff>
    </xdr:to>
    <xdr:sp macro="" textlink="">
      <xdr:nvSpPr>
        <xdr:cNvPr id="33" name="テキスト ボックス 32">
          <a:extLst>
            <a:ext uri="{FF2B5EF4-FFF2-40B4-BE49-F238E27FC236}">
              <a16:creationId xmlns:a16="http://schemas.microsoft.com/office/drawing/2014/main" id="{00000000-0008-0000-0000-000021000000}"/>
            </a:ext>
          </a:extLst>
        </xdr:cNvPr>
        <xdr:cNvSpPr txBox="1"/>
      </xdr:nvSpPr>
      <xdr:spPr>
        <a:xfrm>
          <a:off x="5877146" y="24433110"/>
          <a:ext cx="1152000" cy="268942"/>
        </a:xfrm>
        <a:prstGeom prst="rect">
          <a:avLst/>
        </a:prstGeom>
        <a:solidFill>
          <a:schemeClr val="bg1"/>
        </a:solidFill>
        <a:ln w="19050" cmpd="sng">
          <a:solidFill>
            <a:srgbClr val="ED7D31"/>
          </a:solidFill>
        </a:ln>
      </xdr:spPr>
      <xdr:style>
        <a:lnRef idx="0">
          <a:scrgbClr r="0" g="0" b="0"/>
        </a:lnRef>
        <a:fillRef idx="0">
          <a:scrgbClr r="0" g="0" b="0"/>
        </a:fillRef>
        <a:effectRef idx="0">
          <a:scrgbClr r="0" g="0" b="0"/>
        </a:effectRef>
        <a:fontRef idx="minor">
          <a:schemeClr val="dk1"/>
        </a:fontRef>
      </xdr:style>
      <xdr:txBody>
        <a:bodyPr vertOverflow="clip" horzOverflow="clip" wrap="none" lIns="36000" tIns="72000" rIns="36000" bIns="0" rtlCol="0" anchor="ctr">
          <a:noAutofit/>
        </a:bodyPr>
        <a:lstStyle/>
        <a:p>
          <a:pPr algn="l">
            <a:lnSpc>
              <a:spcPct val="50000"/>
            </a:lnSpc>
          </a:pPr>
          <a:r>
            <a:rPr kumimoji="1" lang="ja-JP" altLang="en-US" sz="1050" b="1">
              <a:solidFill>
                <a:srgbClr val="ED7D31"/>
              </a:solidFill>
              <a:latin typeface="メイリオ" panose="020B0604030504040204" pitchFamily="50" charset="-128"/>
              <a:ea typeface="メイリオ" panose="020B0604030504040204" pitchFamily="50" charset="-128"/>
            </a:rPr>
            <a:t>水平に手を伸ばす</a:t>
          </a:r>
        </a:p>
      </xdr:txBody>
    </xdr:sp>
    <xdr:clientData/>
  </xdr:twoCellAnchor>
  <xdr:twoCellAnchor>
    <xdr:from>
      <xdr:col>16</xdr:col>
      <xdr:colOff>666750</xdr:colOff>
      <xdr:row>11</xdr:row>
      <xdr:rowOff>0</xdr:rowOff>
    </xdr:from>
    <xdr:to>
      <xdr:col>22</xdr:col>
      <xdr:colOff>-1</xdr:colOff>
      <xdr:row>20</xdr:row>
      <xdr:rowOff>2605519</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11646477" y="3394364"/>
          <a:ext cx="3853295" cy="5774746"/>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lumMod val="75000"/>
                  <a:lumOff val="25000"/>
                </a:schemeClr>
              </a:solidFill>
            </a:rPr>
            <a:t>使い方</a:t>
          </a:r>
          <a:endParaRPr kumimoji="1" lang="en-US" altLang="ja-JP" sz="1100" b="1">
            <a:solidFill>
              <a:schemeClr val="tx1">
                <a:lumMod val="75000"/>
                <a:lumOff val="25000"/>
              </a:schemeClr>
            </a:solidFill>
          </a:endParaRPr>
        </a:p>
        <a:p>
          <a:pPr algn="l"/>
          <a:endParaRPr kumimoji="1" lang="en-US" altLang="ja-JP" sz="1100" b="1">
            <a:solidFill>
              <a:schemeClr val="tx1">
                <a:lumMod val="75000"/>
                <a:lumOff val="25000"/>
              </a:schemeClr>
            </a:solidFill>
          </a:endParaRPr>
        </a:p>
        <a:p>
          <a:pPr algn="l"/>
          <a:r>
            <a:rPr kumimoji="1" lang="ja-JP" altLang="en-US" sz="1100" b="1">
              <a:solidFill>
                <a:schemeClr val="tx1">
                  <a:lumMod val="75000"/>
                  <a:lumOff val="25000"/>
                </a:schemeClr>
              </a:solidFill>
            </a:rPr>
            <a:t>①　転倒等リスク評価セルフチェック票（以下「チェック票」と言います。）</a:t>
          </a:r>
          <a:r>
            <a:rPr kumimoji="1" lang="ja-JP" altLang="en-US" sz="1100" b="1">
              <a:solidFill>
                <a:srgbClr val="FF0000"/>
              </a:solidFill>
            </a:rPr>
            <a:t>赤色の枠</a:t>
          </a:r>
          <a:r>
            <a:rPr kumimoji="1" lang="ja-JP" altLang="en-US" sz="1100" b="1">
              <a:solidFill>
                <a:schemeClr val="tx1">
                  <a:lumMod val="75000"/>
                  <a:lumOff val="25000"/>
                </a:schemeClr>
              </a:solidFill>
            </a:rPr>
            <a:t>（必須項目）に質問に対する回答や身体機能計測結果等の必要事項を入力してください（</a:t>
          </a:r>
          <a:r>
            <a:rPr kumimoji="1" lang="ja-JP" altLang="en-US" sz="1100" b="1">
              <a:solidFill>
                <a:srgbClr val="0070C0"/>
              </a:solidFill>
            </a:rPr>
            <a:t>青色の枠</a:t>
          </a:r>
          <a:r>
            <a:rPr kumimoji="1" lang="ja-JP" altLang="en-US" sz="1100" b="1">
              <a:solidFill>
                <a:schemeClr val="tx1">
                  <a:lumMod val="75000"/>
                  <a:lumOff val="25000"/>
                </a:schemeClr>
              </a:solidFill>
            </a:rPr>
            <a:t>は任意入力項目です）。</a:t>
          </a:r>
          <a:endParaRPr kumimoji="1" lang="en-US" altLang="ja-JP" sz="1100" b="1">
            <a:solidFill>
              <a:schemeClr val="tx1">
                <a:lumMod val="75000"/>
                <a:lumOff val="25000"/>
              </a:schemeClr>
            </a:solidFill>
          </a:endParaRPr>
        </a:p>
        <a:p>
          <a:pPr algn="l"/>
          <a:endParaRPr kumimoji="1" lang="en-US" altLang="ja-JP" sz="1100" b="1">
            <a:solidFill>
              <a:schemeClr val="tx1">
                <a:lumMod val="75000"/>
                <a:lumOff val="25000"/>
              </a:schemeClr>
            </a:solidFill>
          </a:endParaRPr>
        </a:p>
        <a:p>
          <a:pPr algn="l"/>
          <a:r>
            <a:rPr kumimoji="1" lang="en-US" altLang="ja-JP" sz="1100" b="1">
              <a:solidFill>
                <a:schemeClr val="tx1">
                  <a:lumMod val="75000"/>
                  <a:lumOff val="25000"/>
                </a:schemeClr>
              </a:solidFill>
            </a:rPr>
            <a:t>※</a:t>
          </a:r>
          <a:r>
            <a:rPr kumimoji="1" lang="ja-JP" altLang="en-US" sz="1100" b="1">
              <a:solidFill>
                <a:schemeClr val="tx1">
                  <a:lumMod val="75000"/>
                  <a:lumOff val="25000"/>
                </a:schemeClr>
              </a:solidFill>
            </a:rPr>
            <a:t>　それぞれの項目の実施方法や解説については、チェック票表面右下にある「転びの予防体力チェック」（中央災害労働防止協会ＨＰ）にアクセスしていただき、それぞれの動画をご確認ください。</a:t>
          </a:r>
          <a:endParaRPr kumimoji="1" lang="en-US" altLang="ja-JP" sz="1100" b="1">
            <a:solidFill>
              <a:schemeClr val="tx1">
                <a:lumMod val="75000"/>
                <a:lumOff val="25000"/>
              </a:schemeClr>
            </a:solidFill>
          </a:endParaRPr>
        </a:p>
        <a:p>
          <a:pPr algn="l"/>
          <a:endParaRPr kumimoji="1" lang="en-US" altLang="ja-JP" sz="1100" b="1">
            <a:solidFill>
              <a:schemeClr val="tx1">
                <a:lumMod val="75000"/>
                <a:lumOff val="25000"/>
              </a:schemeClr>
            </a:solidFill>
          </a:endParaRPr>
        </a:p>
        <a:p>
          <a:pPr algn="l"/>
          <a:r>
            <a:rPr kumimoji="1" lang="ja-JP" altLang="en-US" sz="1100" b="1">
              <a:solidFill>
                <a:schemeClr val="tx1">
                  <a:lumMod val="75000"/>
                  <a:lumOff val="25000"/>
                </a:schemeClr>
              </a:solidFill>
            </a:rPr>
            <a:t>②　すべての赤枠に必要事項を入力すると、</a:t>
          </a:r>
          <a:r>
            <a:rPr kumimoji="1" lang="ja-JP" altLang="en-US" sz="1100" b="1">
              <a:solidFill>
                <a:schemeClr val="tx1"/>
              </a:solidFill>
            </a:rPr>
            <a:t>★セルフチェック結果★</a:t>
          </a:r>
          <a:r>
            <a:rPr kumimoji="1" lang="ja-JP" altLang="en-US" sz="1100" b="1">
              <a:solidFill>
                <a:schemeClr val="tx1">
                  <a:lumMod val="75000"/>
                  <a:lumOff val="25000"/>
                </a:schemeClr>
              </a:solidFill>
            </a:rPr>
            <a:t>に結果が出力されます。</a:t>
          </a:r>
          <a:endParaRPr kumimoji="1" lang="en-US" altLang="ja-JP" sz="1100" b="1">
            <a:solidFill>
              <a:schemeClr val="tx1">
                <a:lumMod val="75000"/>
                <a:lumOff val="25000"/>
              </a:schemeClr>
            </a:solidFill>
          </a:endParaRPr>
        </a:p>
        <a:p>
          <a:pPr algn="l"/>
          <a:endParaRPr kumimoji="1" lang="en-US" altLang="ja-JP" sz="1100" b="1">
            <a:solidFill>
              <a:schemeClr val="tx1">
                <a:lumMod val="75000"/>
                <a:lumOff val="25000"/>
              </a:schemeClr>
            </a:solidFill>
          </a:endParaRPr>
        </a:p>
        <a:p>
          <a:pPr algn="l"/>
          <a:endParaRPr kumimoji="1" lang="en-US" altLang="ja-JP" sz="1100" b="1">
            <a:solidFill>
              <a:schemeClr val="tx1">
                <a:lumMod val="75000"/>
                <a:lumOff val="25000"/>
              </a:schemeClr>
            </a:solidFill>
          </a:endParaRPr>
        </a:p>
        <a:p>
          <a:pPr algn="l"/>
          <a:r>
            <a:rPr kumimoji="1" lang="ja-JP" altLang="en-US" sz="1100" b="1">
              <a:solidFill>
                <a:schemeClr val="tx1">
                  <a:lumMod val="75000"/>
                  <a:lumOff val="25000"/>
                </a:schemeClr>
              </a:solidFill>
            </a:rPr>
            <a:t>その他</a:t>
          </a:r>
          <a:endParaRPr kumimoji="1" lang="en-US" altLang="ja-JP" sz="1100" b="1">
            <a:solidFill>
              <a:schemeClr val="tx1">
                <a:lumMod val="95000"/>
                <a:lumOff val="5000"/>
              </a:schemeClr>
            </a:solidFill>
          </a:endParaRPr>
        </a:p>
        <a:p>
          <a:pPr algn="l"/>
          <a:r>
            <a:rPr kumimoji="1" lang="ja-JP" altLang="en-US" sz="1100" b="1">
              <a:solidFill>
                <a:schemeClr val="tx1">
                  <a:lumMod val="95000"/>
                  <a:lumOff val="5000"/>
                </a:schemeClr>
              </a:solidFill>
            </a:rPr>
            <a:t>・測定日Ｔｏｄａｙボタン</a:t>
          </a:r>
          <a:endParaRPr kumimoji="1" lang="en-US" altLang="ja-JP" sz="1100" b="1">
            <a:solidFill>
              <a:schemeClr val="tx1">
                <a:lumMod val="95000"/>
                <a:lumOff val="5000"/>
              </a:schemeClr>
            </a:solidFill>
          </a:endParaRPr>
        </a:p>
        <a:p>
          <a:pPr algn="l"/>
          <a:r>
            <a:rPr kumimoji="1" lang="ja-JP" altLang="en-US" sz="1100" b="1">
              <a:solidFill>
                <a:schemeClr val="tx1">
                  <a:lumMod val="75000"/>
                  <a:lumOff val="25000"/>
                </a:schemeClr>
              </a:solidFill>
            </a:rPr>
            <a:t>　　➡　チェック票に本日の日付を自動的に出力します。</a:t>
          </a:r>
          <a:endParaRPr kumimoji="1" lang="en-US" altLang="ja-JP" sz="1100" b="1">
            <a:solidFill>
              <a:schemeClr val="tx1">
                <a:lumMod val="75000"/>
                <a:lumOff val="25000"/>
              </a:schemeClr>
            </a:solidFill>
          </a:endParaRPr>
        </a:p>
        <a:p>
          <a:pPr algn="l"/>
          <a:r>
            <a:rPr kumimoji="1" lang="ja-JP" altLang="en-US" sz="1100" b="1">
              <a:solidFill>
                <a:schemeClr val="tx1">
                  <a:lumMod val="95000"/>
                  <a:lumOff val="5000"/>
                </a:schemeClr>
              </a:solidFill>
            </a:rPr>
            <a:t>・入力項目削除ボタン</a:t>
          </a:r>
          <a:endParaRPr kumimoji="1" lang="en-US" altLang="ja-JP" sz="1100" b="1">
            <a:solidFill>
              <a:schemeClr val="tx1">
                <a:lumMod val="95000"/>
                <a:lumOff val="5000"/>
              </a:schemeClr>
            </a:solidFill>
          </a:endParaRPr>
        </a:p>
        <a:p>
          <a:pPr algn="l"/>
          <a:r>
            <a:rPr kumimoji="1" lang="ja-JP" altLang="en-US" sz="1100" b="1">
              <a:solidFill>
                <a:schemeClr val="tx1">
                  <a:lumMod val="75000"/>
                  <a:lumOff val="25000"/>
                </a:schemeClr>
              </a:solidFill>
            </a:rPr>
            <a:t>　　➡　チェック票の入力項目がリセットされます。</a:t>
          </a:r>
          <a:endParaRPr kumimoji="1" lang="en-US" altLang="ja-JP" sz="1100" b="1">
            <a:solidFill>
              <a:schemeClr val="tx1">
                <a:lumMod val="75000"/>
                <a:lumOff val="25000"/>
              </a:schemeClr>
            </a:solidFill>
          </a:endParaRPr>
        </a:p>
        <a:p>
          <a:pPr algn="l"/>
          <a:r>
            <a:rPr kumimoji="1" lang="ja-JP" altLang="en-US" sz="1100" b="1">
              <a:solidFill>
                <a:schemeClr val="tx1">
                  <a:lumMod val="95000"/>
                  <a:lumOff val="5000"/>
                </a:schemeClr>
              </a:solidFill>
            </a:rPr>
            <a:t>・記録簿転記</a:t>
          </a:r>
          <a:endParaRPr kumimoji="1" lang="en-US" altLang="ja-JP" sz="1100" b="1">
            <a:solidFill>
              <a:schemeClr val="tx1">
                <a:lumMod val="95000"/>
                <a:lumOff val="5000"/>
              </a:schemeClr>
            </a:solidFill>
          </a:endParaRPr>
        </a:p>
        <a:p>
          <a:pPr algn="l"/>
          <a:r>
            <a:rPr kumimoji="1" lang="ja-JP" altLang="en-US" sz="1100" b="1">
              <a:solidFill>
                <a:schemeClr val="tx1">
                  <a:lumMod val="75000"/>
                  <a:lumOff val="25000"/>
                </a:schemeClr>
              </a:solidFill>
            </a:rPr>
            <a:t>　　➡　記録簿シートに測定結果を転記します。</a:t>
          </a:r>
        </a:p>
      </xdr:txBody>
    </xdr:sp>
    <xdr:clientData/>
  </xdr:twoCellAnchor>
  <xdr:twoCellAnchor editAs="oneCell">
    <xdr:from>
      <xdr:col>16</xdr:col>
      <xdr:colOff>680164</xdr:colOff>
      <xdr:row>52</xdr:row>
      <xdr:rowOff>1018629</xdr:rowOff>
    </xdr:from>
    <xdr:to>
      <xdr:col>25</xdr:col>
      <xdr:colOff>587914</xdr:colOff>
      <xdr:row>52</xdr:row>
      <xdr:rowOff>2244550</xdr:rowOff>
    </xdr:to>
    <xdr:pic>
      <xdr:nvPicPr>
        <xdr:cNvPr id="65" name="図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30"/>
        <a:stretch>
          <a:fillRect/>
        </a:stretch>
      </xdr:blipFill>
      <xdr:spPr>
        <a:xfrm>
          <a:off x="11633914" y="22330817"/>
          <a:ext cx="6480000" cy="1225921"/>
        </a:xfrm>
        <a:prstGeom prst="rect">
          <a:avLst/>
        </a:prstGeom>
      </xdr:spPr>
    </xdr:pic>
    <xdr:clientData/>
  </xdr:twoCellAnchor>
  <xdr:twoCellAnchor editAs="oneCell">
    <xdr:from>
      <xdr:col>16</xdr:col>
      <xdr:colOff>550212</xdr:colOff>
      <xdr:row>44</xdr:row>
      <xdr:rowOff>0</xdr:rowOff>
    </xdr:from>
    <xdr:to>
      <xdr:col>24</xdr:col>
      <xdr:colOff>0</xdr:colOff>
      <xdr:row>46</xdr:row>
      <xdr:rowOff>847023</xdr:rowOff>
    </xdr:to>
    <xdr:pic>
      <xdr:nvPicPr>
        <xdr:cNvPr id="67" name="図 66">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31"/>
        <a:stretch>
          <a:fillRect/>
        </a:stretch>
      </xdr:blipFill>
      <xdr:spPr>
        <a:xfrm>
          <a:off x="11422319" y="17594036"/>
          <a:ext cx="5260038" cy="1255237"/>
        </a:xfrm>
        <a:prstGeom prst="rect">
          <a:avLst/>
        </a:prstGeom>
      </xdr:spPr>
    </xdr:pic>
    <xdr:clientData/>
  </xdr:twoCellAnchor>
  <xdr:twoCellAnchor editAs="oneCell">
    <xdr:from>
      <xdr:col>16</xdr:col>
      <xdr:colOff>680164</xdr:colOff>
      <xdr:row>46</xdr:row>
      <xdr:rowOff>1068273</xdr:rowOff>
    </xdr:from>
    <xdr:to>
      <xdr:col>25</xdr:col>
      <xdr:colOff>587914</xdr:colOff>
      <xdr:row>46</xdr:row>
      <xdr:rowOff>2268908</xdr:rowOff>
    </xdr:to>
    <xdr:pic>
      <xdr:nvPicPr>
        <xdr:cNvPr id="71" name="図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32"/>
        <a:stretch>
          <a:fillRect/>
        </a:stretch>
      </xdr:blipFill>
      <xdr:spPr>
        <a:xfrm>
          <a:off x="11633914" y="19189586"/>
          <a:ext cx="6480000" cy="1200635"/>
        </a:xfrm>
        <a:prstGeom prst="rect">
          <a:avLst/>
        </a:prstGeom>
      </xdr:spPr>
    </xdr:pic>
    <xdr:clientData/>
  </xdr:twoCellAnchor>
  <xdr:twoCellAnchor editAs="oneCell">
    <xdr:from>
      <xdr:col>16</xdr:col>
      <xdr:colOff>680164</xdr:colOff>
      <xdr:row>64</xdr:row>
      <xdr:rowOff>956458</xdr:rowOff>
    </xdr:from>
    <xdr:to>
      <xdr:col>25</xdr:col>
      <xdr:colOff>587914</xdr:colOff>
      <xdr:row>64</xdr:row>
      <xdr:rowOff>2155231</xdr:rowOff>
    </xdr:to>
    <xdr:pic>
      <xdr:nvPicPr>
        <xdr:cNvPr id="73" name="図 72">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33"/>
        <a:stretch>
          <a:fillRect/>
        </a:stretch>
      </xdr:blipFill>
      <xdr:spPr>
        <a:xfrm>
          <a:off x="11633914" y="28650396"/>
          <a:ext cx="6480000" cy="1198773"/>
        </a:xfrm>
        <a:prstGeom prst="rect">
          <a:avLst/>
        </a:prstGeom>
      </xdr:spPr>
    </xdr:pic>
    <xdr:clientData/>
  </xdr:twoCellAnchor>
  <xdr:twoCellAnchor editAs="oneCell">
    <xdr:from>
      <xdr:col>16</xdr:col>
      <xdr:colOff>680164</xdr:colOff>
      <xdr:row>70</xdr:row>
      <xdr:rowOff>1000201</xdr:rowOff>
    </xdr:from>
    <xdr:to>
      <xdr:col>25</xdr:col>
      <xdr:colOff>587914</xdr:colOff>
      <xdr:row>70</xdr:row>
      <xdr:rowOff>2198974</xdr:rowOff>
    </xdr:to>
    <xdr:pic>
      <xdr:nvPicPr>
        <xdr:cNvPr id="74" name="図 73">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34"/>
        <a:stretch>
          <a:fillRect/>
        </a:stretch>
      </xdr:blipFill>
      <xdr:spPr>
        <a:xfrm>
          <a:off x="11633914" y="31789764"/>
          <a:ext cx="6480000" cy="1198773"/>
        </a:xfrm>
        <a:prstGeom prst="rect">
          <a:avLst/>
        </a:prstGeom>
      </xdr:spPr>
    </xdr:pic>
    <xdr:clientData/>
  </xdr:twoCellAnchor>
  <xdr:twoCellAnchor editAs="oneCell">
    <xdr:from>
      <xdr:col>16</xdr:col>
      <xdr:colOff>680164</xdr:colOff>
      <xdr:row>58</xdr:row>
      <xdr:rowOff>994271</xdr:rowOff>
    </xdr:from>
    <xdr:to>
      <xdr:col>25</xdr:col>
      <xdr:colOff>587914</xdr:colOff>
      <xdr:row>58</xdr:row>
      <xdr:rowOff>2206737</xdr:rowOff>
    </xdr:to>
    <xdr:pic>
      <xdr:nvPicPr>
        <xdr:cNvPr id="75" name="図 74">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5"/>
        <a:stretch>
          <a:fillRect/>
        </a:stretch>
      </xdr:blipFill>
      <xdr:spPr>
        <a:xfrm>
          <a:off x="11633914" y="25497334"/>
          <a:ext cx="6480000" cy="1212466"/>
        </a:xfrm>
        <a:prstGeom prst="rect">
          <a:avLst/>
        </a:prstGeom>
      </xdr:spPr>
    </xdr:pic>
    <xdr:clientData/>
  </xdr:twoCellAnchor>
  <xdr:twoCellAnchor editAs="oneCell">
    <xdr:from>
      <xdr:col>17</xdr:col>
      <xdr:colOff>16827</xdr:colOff>
      <xdr:row>24</xdr:row>
      <xdr:rowOff>95252</xdr:rowOff>
    </xdr:from>
    <xdr:to>
      <xdr:col>26</xdr:col>
      <xdr:colOff>316865</xdr:colOff>
      <xdr:row>36</xdr:row>
      <xdr:rowOff>261940</xdr:rowOff>
    </xdr:to>
    <xdr:pic>
      <xdr:nvPicPr>
        <xdr:cNvPr id="76" name="図 75">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36"/>
        <a:stretch>
          <a:fillRect/>
        </a:stretch>
      </xdr:blipFill>
      <xdr:spPr>
        <a:xfrm>
          <a:off x="11661140" y="9834565"/>
          <a:ext cx="6872288" cy="6072188"/>
        </a:xfrm>
        <a:prstGeom prst="rect">
          <a:avLst/>
        </a:prstGeom>
      </xdr:spPr>
    </xdr:pic>
    <xdr:clientData/>
  </xdr:twoCellAnchor>
  <xdr:twoCellAnchor>
    <xdr:from>
      <xdr:col>16</xdr:col>
      <xdr:colOff>683557</xdr:colOff>
      <xdr:row>22</xdr:row>
      <xdr:rowOff>1</xdr:rowOff>
    </xdr:from>
    <xdr:to>
      <xdr:col>26</xdr:col>
      <xdr:colOff>257734</xdr:colOff>
      <xdr:row>24</xdr:row>
      <xdr:rowOff>33618</xdr:rowOff>
    </xdr:to>
    <xdr:sp macro="" textlink="">
      <xdr:nvSpPr>
        <xdr:cNvPr id="77" name="正方形/長方形 76">
          <a:extLst>
            <a:ext uri="{FF2B5EF4-FFF2-40B4-BE49-F238E27FC236}">
              <a16:creationId xmlns:a16="http://schemas.microsoft.com/office/drawing/2014/main" id="{00000000-0008-0000-0000-00004D000000}"/>
            </a:ext>
          </a:extLst>
        </xdr:cNvPr>
        <xdr:cNvSpPr/>
      </xdr:nvSpPr>
      <xdr:spPr>
        <a:xfrm>
          <a:off x="11575675" y="9244854"/>
          <a:ext cx="6779559" cy="549088"/>
        </a:xfrm>
        <a:prstGeom prst="rect">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2800"/>
            <a:t>参考：評価点の計算方法</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xDef>
      <a:spPr>
        <a:solidFill>
          <a:schemeClr val="lt1"/>
        </a:solidFill>
        <a:ln w="9525" cmpd="sng">
          <a:noFill/>
        </a:ln>
      </a:spPr>
      <a:bodyPr vertOverflow="clip" horzOverflow="clip" wrap="square" rtlCol="0" anchor="ctr"/>
      <a:lstStyle>
        <a:defPPr algn="l">
          <a:defRPr kumimoji="1" sz="1400">
            <a:latin typeface="メイリオ" panose="020B0604030504040204" pitchFamily="50" charset="-128"/>
            <a:ea typeface="メイリオ" panose="020B0604030504040204" pitchFamily="50" charset="-128"/>
          </a:defRPr>
        </a:defPPr>
      </a:lstStyle>
      <a:style>
        <a:lnRef idx="0">
          <a:scrgbClr r="0" g="0" b="0"/>
        </a:lnRef>
        <a:fillRef idx="0">
          <a:scrgbClr r="0" g="0" b="0"/>
        </a:fillRef>
        <a:effectRef idx="0">
          <a:scrgbClr r="0" g="0" b="0"/>
        </a:effectRef>
        <a:fontRef idx="minor">
          <a:schemeClr val="dk1"/>
        </a:fontRef>
      </a:style>
    </a:tx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https://www.jisha.or.jp/order/korobi/" TargetMode="External" Type="http://schemas.openxmlformats.org/officeDocument/2006/relationships/hyperlink"/><Relationship Id="rId2" Target="../printerSettings/printerSettings1.bin" Type="http://schemas.openxmlformats.org/officeDocument/2006/relationships/printerSettings"/><Relationship Id="rId3" Target="../drawings/drawing1.xml" Type="http://schemas.openxmlformats.org/officeDocument/2006/relationships/drawing"/><Relationship Id="rId4" Target="../drawings/vmlDrawing1.vml" Type="http://schemas.openxmlformats.org/officeDocument/2006/relationships/vmlDrawing"/><Relationship Id="rId5" Target="../ctrlProps/ctrlProp1.xml" Type="http://schemas.openxmlformats.org/officeDocument/2006/relationships/ctrlProp"/><Relationship Id="rId6" Target="../ctrlProps/ctrlProp2.xml" Type="http://schemas.openxmlformats.org/officeDocument/2006/relationships/ctrlProp"/><Relationship Id="rId7" Target="../ctrlProps/ctrlProp3.xml" Type="http://schemas.openxmlformats.org/officeDocument/2006/relationships/ctrlProp"/></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W71"/>
  <sheetViews>
    <sheetView showGridLines="0" tabSelected="1" view="pageBreakPreview" topLeftCell="A47" zoomScale="85" zoomScaleNormal="85" zoomScaleSheetLayoutView="85" workbookViewId="0">
      <selection activeCell="C6" sqref="C6:G6"/>
    </sheetView>
  </sheetViews>
  <sheetFormatPr defaultRowHeight="24.75" customHeight="1" x14ac:dyDescent="0.5"/>
  <cols>
    <col min="1" max="1" width="12.625" style="1" bestFit="1" customWidth="1"/>
    <col min="2" max="3" width="9" style="1"/>
    <col min="4" max="4" width="6.75" style="1" customWidth="1"/>
    <col min="5" max="8" width="9" style="1"/>
    <col min="9" max="9" width="9" style="1" customWidth="1"/>
    <col min="10" max="10" width="9.875" style="1" customWidth="1"/>
    <col min="11" max="11" width="10.625" style="1" customWidth="1"/>
    <col min="12" max="12" width="9" style="1"/>
    <col min="13" max="13" width="9" style="1" customWidth="1"/>
    <col min="14" max="14" width="9.125" style="1" customWidth="1"/>
    <col min="15" max="15" width="11.875" style="1" customWidth="1"/>
    <col min="16" max="16" width="1.25" style="1" customWidth="1"/>
    <col min="17" max="17" width="9" style="1" customWidth="1"/>
    <col min="18" max="19" width="9" style="1"/>
    <col min="20" max="20" width="13.75" style="1" customWidth="1"/>
    <col min="21" max="16384" width="9" style="1"/>
  </cols>
  <sheetData>
    <row r="1" spans="1:19" ht="25.5" thickBot="1" x14ac:dyDescent="0.55000000000000004">
      <c r="B1" s="43" t="s">
        <v>50</v>
      </c>
      <c r="R1" s="68" t="str">
        <f>IF(OR(COUNTIFS(E13:F17,"")&gt;0,J2="",L2="",N2=""),"NG","OK")</f>
        <v>NG</v>
      </c>
      <c r="S1" s="1" t="s">
        <v>75</v>
      </c>
    </row>
    <row r="2" spans="1:19" ht="23.25" thickBot="1" x14ac:dyDescent="0.55000000000000004">
      <c r="H2" s="1" t="s">
        <v>49</v>
      </c>
      <c r="J2" s="66"/>
      <c r="K2" s="48" t="s">
        <v>48</v>
      </c>
      <c r="L2" s="67"/>
      <c r="M2" s="48" t="s">
        <v>47</v>
      </c>
      <c r="N2" s="67"/>
      <c r="O2" s="46" t="s">
        <v>46</v>
      </c>
    </row>
    <row r="3" spans="1:19" ht="4.5" customHeight="1" x14ac:dyDescent="0.5">
      <c r="M3" s="47"/>
      <c r="N3" s="46"/>
      <c r="O3" s="46"/>
    </row>
    <row r="4" spans="1:19" s="2" customFormat="1" ht="40.5" customHeight="1" x14ac:dyDescent="0.85">
      <c r="B4" s="119" t="s">
        <v>0</v>
      </c>
      <c r="C4" s="119"/>
      <c r="D4" s="119"/>
      <c r="E4" s="119"/>
      <c r="F4" s="119"/>
      <c r="G4" s="119"/>
      <c r="H4" s="119"/>
      <c r="I4" s="119"/>
      <c r="J4" s="119"/>
      <c r="K4" s="119"/>
      <c r="L4" s="119"/>
      <c r="M4" s="119"/>
      <c r="N4" s="119"/>
      <c r="O4" s="119"/>
    </row>
    <row r="5" spans="1:19" ht="22.5" customHeight="1" thickBot="1" x14ac:dyDescent="0.55000000000000004">
      <c r="B5" s="43"/>
    </row>
    <row r="6" spans="1:19" ht="36.75" customHeight="1" thickBot="1" x14ac:dyDescent="0.6">
      <c r="B6" s="3" t="s">
        <v>1</v>
      </c>
      <c r="C6" s="100"/>
      <c r="D6" s="101"/>
      <c r="E6" s="101"/>
      <c r="F6" s="101"/>
      <c r="G6" s="102"/>
      <c r="H6" s="3" t="s">
        <v>7</v>
      </c>
      <c r="I6" s="49"/>
      <c r="J6" s="3" t="s">
        <v>9</v>
      </c>
      <c r="K6" s="36"/>
      <c r="L6" s="4" t="s">
        <v>8</v>
      </c>
      <c r="M6" s="49"/>
      <c r="N6" s="1" t="s">
        <v>24</v>
      </c>
    </row>
    <row r="7" spans="1:19" ht="22.5" customHeight="1" x14ac:dyDescent="0.5">
      <c r="B7" s="3"/>
      <c r="C7" s="5"/>
      <c r="D7" s="5"/>
      <c r="E7" s="5"/>
      <c r="F7" s="5"/>
      <c r="G7" s="5"/>
      <c r="H7" s="3"/>
      <c r="I7" s="6"/>
      <c r="J7" s="105" t="s">
        <v>85</v>
      </c>
      <c r="K7" s="105"/>
      <c r="L7" s="105"/>
      <c r="M7" s="5"/>
    </row>
    <row r="8" spans="1:19" ht="31.5" customHeight="1" x14ac:dyDescent="0.65">
      <c r="B8" s="103" t="s">
        <v>43</v>
      </c>
      <c r="C8" s="103"/>
      <c r="D8" s="103"/>
      <c r="E8" s="103"/>
      <c r="F8" s="103"/>
      <c r="G8" s="103"/>
      <c r="H8" s="103"/>
      <c r="I8" s="103"/>
      <c r="J8" s="103"/>
      <c r="K8" s="103"/>
      <c r="L8" s="103"/>
      <c r="M8" s="103"/>
      <c r="N8" s="103"/>
      <c r="O8" s="103"/>
    </row>
    <row r="9" spans="1:19" x14ac:dyDescent="0.55000000000000004">
      <c r="B9" s="107" t="s">
        <v>44</v>
      </c>
      <c r="C9" s="107"/>
      <c r="D9" s="107"/>
      <c r="E9" s="107"/>
      <c r="F9" s="107"/>
      <c r="G9" s="107"/>
      <c r="H9" s="107"/>
      <c r="I9" s="107"/>
      <c r="J9" s="107"/>
      <c r="K9" s="107"/>
      <c r="L9" s="107"/>
      <c r="M9" s="107"/>
      <c r="N9" s="107"/>
      <c r="O9" s="107"/>
    </row>
    <row r="10" spans="1:19" ht="10.5" customHeight="1" x14ac:dyDescent="0.5">
      <c r="B10" s="3"/>
      <c r="C10" s="5"/>
      <c r="D10" s="5"/>
      <c r="E10" s="5"/>
      <c r="F10" s="5"/>
      <c r="G10" s="5"/>
      <c r="H10" s="3"/>
      <c r="I10" s="6"/>
      <c r="J10" s="3"/>
      <c r="K10" s="39"/>
      <c r="M10" s="5"/>
    </row>
    <row r="11" spans="1:19" ht="22.5" x14ac:dyDescent="0.5">
      <c r="B11" s="110" t="s">
        <v>28</v>
      </c>
      <c r="C11" s="111"/>
      <c r="D11" s="112"/>
      <c r="E11" s="104" t="s">
        <v>14</v>
      </c>
      <c r="F11" s="104"/>
      <c r="G11" s="5"/>
      <c r="H11" s="3"/>
      <c r="I11" s="6"/>
      <c r="J11" s="3"/>
      <c r="K11" s="39"/>
      <c r="M11" s="5"/>
    </row>
    <row r="12" spans="1:19" ht="42" customHeight="1" x14ac:dyDescent="0.5">
      <c r="B12" s="113"/>
      <c r="C12" s="114"/>
      <c r="D12" s="115"/>
      <c r="E12" s="7" t="s">
        <v>25</v>
      </c>
      <c r="F12" s="40" t="s">
        <v>27</v>
      </c>
      <c r="G12" s="3"/>
      <c r="H12" s="5"/>
      <c r="I12" s="5"/>
      <c r="J12" s="5"/>
      <c r="K12" s="5"/>
      <c r="L12" s="5"/>
      <c r="M12" s="3"/>
      <c r="N12" s="6"/>
      <c r="O12" s="3"/>
    </row>
    <row r="13" spans="1:19" ht="22.5" x14ac:dyDescent="0.5">
      <c r="A13" s="74" t="e">
        <f>E13-F13</f>
        <v>#VALUE!</v>
      </c>
      <c r="B13" s="9" t="s">
        <v>82</v>
      </c>
      <c r="C13" s="10"/>
      <c r="D13" s="11"/>
      <c r="E13" s="12" t="str">
        <f>N26</f>
        <v/>
      </c>
      <c r="F13" s="12" t="str">
        <f>O43</f>
        <v/>
      </c>
      <c r="G13" s="3"/>
      <c r="H13" s="5"/>
      <c r="I13" s="5"/>
      <c r="J13" s="5"/>
      <c r="K13" s="5"/>
      <c r="L13" s="5"/>
      <c r="M13" s="3"/>
      <c r="N13" s="6"/>
      <c r="O13" s="3"/>
    </row>
    <row r="14" spans="1:19" ht="22.5" x14ac:dyDescent="0.5">
      <c r="A14" s="74" t="e">
        <f>E14-F14</f>
        <v>#VALUE!</v>
      </c>
      <c r="B14" s="13" t="s">
        <v>12</v>
      </c>
      <c r="C14" s="14"/>
      <c r="D14" s="15"/>
      <c r="E14" s="16" t="str">
        <f>N28</f>
        <v/>
      </c>
      <c r="F14" s="16" t="str">
        <f>O49</f>
        <v/>
      </c>
      <c r="G14" s="3"/>
      <c r="J14" s="5"/>
      <c r="L14" s="8"/>
      <c r="N14" s="3"/>
      <c r="O14" s="3"/>
    </row>
    <row r="15" spans="1:19" ht="24" customHeight="1" x14ac:dyDescent="0.5">
      <c r="A15" s="74" t="e">
        <f>E15-F15</f>
        <v>#VALUE!</v>
      </c>
      <c r="B15" s="17" t="s">
        <v>6</v>
      </c>
      <c r="C15" s="14"/>
      <c r="D15" s="15"/>
      <c r="E15" s="16" t="str">
        <f>N30</f>
        <v/>
      </c>
      <c r="F15" s="16" t="str">
        <f>O55</f>
        <v/>
      </c>
      <c r="G15" s="3"/>
      <c r="H15" s="5"/>
      <c r="I15" s="5"/>
      <c r="J15" s="5"/>
      <c r="K15" s="5"/>
      <c r="L15" s="5"/>
      <c r="M15" s="3"/>
      <c r="N15" s="6"/>
      <c r="O15" s="3"/>
    </row>
    <row r="16" spans="1:19" ht="22.5" x14ac:dyDescent="0.5">
      <c r="A16" s="74" t="e">
        <f>E16-F16</f>
        <v>#VALUE!</v>
      </c>
      <c r="B16" s="17" t="s">
        <v>22</v>
      </c>
      <c r="C16" s="14"/>
      <c r="D16" s="15"/>
      <c r="E16" s="16" t="str">
        <f>N32</f>
        <v/>
      </c>
      <c r="F16" s="16" t="str">
        <f>O61</f>
        <v/>
      </c>
      <c r="G16" s="3"/>
      <c r="H16" s="5"/>
      <c r="I16" s="5"/>
      <c r="J16" s="5"/>
      <c r="K16" s="5"/>
      <c r="L16" s="5"/>
      <c r="M16" s="3"/>
      <c r="N16" s="6"/>
      <c r="O16" s="3"/>
    </row>
    <row r="17" spans="1:15" ht="22.5" x14ac:dyDescent="0.5">
      <c r="A17" s="74" t="e">
        <f>E17-F17</f>
        <v>#VALUE!</v>
      </c>
      <c r="B17" s="18" t="s">
        <v>26</v>
      </c>
      <c r="C17" s="19"/>
      <c r="D17" s="20"/>
      <c r="E17" s="21" t="str">
        <f>N33</f>
        <v/>
      </c>
      <c r="F17" s="21" t="str">
        <f>O67</f>
        <v/>
      </c>
      <c r="G17" s="3"/>
      <c r="H17" s="5"/>
      <c r="I17" s="5"/>
      <c r="J17" s="5"/>
      <c r="K17" s="5"/>
      <c r="L17" s="5"/>
      <c r="M17" s="3"/>
      <c r="N17" s="6"/>
      <c r="O17" s="3"/>
    </row>
    <row r="18" spans="1:15" ht="22.5" x14ac:dyDescent="0.5">
      <c r="A18" s="1" t="str">
        <f>IFERROR(IF(COUNTIFS(E13:F17,"")&gt;0,"",IF(MAX(E13:F17)&lt;=3,1,IF(AND(MIN(E13:F17)&gt;=3,COUNTIFS(A13:A17,0)&gt;=4),2,IF(COUNTIFS(A13:A17,"&gt;="&amp;0)=5,3,IF(COUNTIFS(A13:A17,"&lt;="&amp;0)=5,4,5))))),"")</f>
        <v/>
      </c>
      <c r="G18" s="3"/>
      <c r="H18" s="5"/>
      <c r="I18" s="5"/>
      <c r="J18" s="5"/>
      <c r="K18" s="5"/>
      <c r="L18" s="5"/>
      <c r="M18" s="3"/>
      <c r="N18" s="6"/>
      <c r="O18" s="3"/>
    </row>
    <row r="19" spans="1:15" ht="31.5" customHeight="1" x14ac:dyDescent="0.55000000000000004">
      <c r="B19" s="108" t="str">
        <f>IFERROR(VLOOKUP($A$18,データベース!$B$2:$E$6,2,FALSE),"")</f>
        <v/>
      </c>
      <c r="C19" s="108"/>
      <c r="D19" s="108"/>
      <c r="E19" s="41"/>
      <c r="F19" s="41"/>
      <c r="G19" s="5"/>
      <c r="H19" s="3"/>
      <c r="I19" s="6"/>
      <c r="J19" s="3"/>
      <c r="K19" s="39"/>
      <c r="L19" s="22"/>
      <c r="M19" s="5"/>
    </row>
    <row r="20" spans="1:15" ht="36" customHeight="1" x14ac:dyDescent="0.5">
      <c r="B20" s="109" t="str">
        <f>IFERROR(VLOOKUP($A$18,データベース!$B$2:$E$6,3,FALSE),"")</f>
        <v/>
      </c>
      <c r="C20" s="109"/>
      <c r="D20" s="109"/>
      <c r="E20" s="109"/>
      <c r="F20" s="109"/>
      <c r="G20" s="109"/>
      <c r="H20" s="42"/>
      <c r="I20" s="6"/>
      <c r="J20" s="3"/>
      <c r="K20" s="39"/>
      <c r="L20" s="22"/>
      <c r="M20" s="5"/>
    </row>
    <row r="21" spans="1:15" ht="205.5" customHeight="1" x14ac:dyDescent="0.5">
      <c r="B21" s="106" t="str">
        <f>IFERROR(VLOOKUP($A$18,データベース!$B$2:$E$6,4,FALSE),"以下の質問票の回答欄と身体能力計測の結果を入力すると、ここにチェック結果が出力されます。")</f>
        <v>以下の質問票の回答欄と身体能力計測の結果を入力すると、ここにチェック結果が出力されます。</v>
      </c>
      <c r="C21" s="106"/>
      <c r="D21" s="106"/>
      <c r="E21" s="106"/>
      <c r="F21" s="106"/>
      <c r="G21" s="106"/>
      <c r="H21" s="106"/>
      <c r="I21" s="106"/>
      <c r="J21" s="106"/>
      <c r="K21" s="106"/>
      <c r="L21" s="106"/>
      <c r="M21" s="106"/>
      <c r="N21" s="106"/>
      <c r="O21" s="106"/>
    </row>
    <row r="22" spans="1:15" ht="6.75" customHeight="1" x14ac:dyDescent="0.5"/>
    <row r="23" spans="1:15" s="23" customFormat="1" ht="31.5" customHeight="1" x14ac:dyDescent="0.55000000000000004">
      <c r="B23" s="96" t="s">
        <v>63</v>
      </c>
      <c r="C23" s="96"/>
      <c r="D23" s="96"/>
      <c r="E23" s="96"/>
      <c r="F23" s="96"/>
      <c r="G23" s="96"/>
      <c r="H23" s="96"/>
      <c r="I23" s="96"/>
      <c r="J23" s="96"/>
      <c r="K23" s="96"/>
      <c r="L23" s="96"/>
      <c r="M23" s="96"/>
      <c r="N23" s="96"/>
      <c r="O23" s="96"/>
    </row>
    <row r="24" spans="1:15" ht="9" customHeight="1" x14ac:dyDescent="0.5"/>
    <row r="25" spans="1:15" ht="24.75" customHeight="1" thickBot="1" x14ac:dyDescent="0.55000000000000004">
      <c r="B25" s="97" t="s">
        <v>2</v>
      </c>
      <c r="C25" s="97"/>
      <c r="D25" s="97"/>
      <c r="E25" s="97"/>
      <c r="F25" s="97"/>
      <c r="G25" s="97" t="s">
        <v>4</v>
      </c>
      <c r="H25" s="97"/>
      <c r="I25" s="97"/>
      <c r="J25" s="97"/>
      <c r="K25" s="97"/>
      <c r="L25" s="97"/>
      <c r="M25" s="62" t="s">
        <v>3</v>
      </c>
      <c r="N25" s="98" t="s">
        <v>14</v>
      </c>
      <c r="O25" s="99"/>
    </row>
    <row r="26" spans="1:15" ht="39" customHeight="1" thickBot="1" x14ac:dyDescent="0.55000000000000004">
      <c r="B26" s="89"/>
      <c r="C26" s="89"/>
      <c r="D26" s="89"/>
      <c r="E26" s="89"/>
      <c r="F26" s="89"/>
      <c r="G26" s="90"/>
      <c r="H26" s="90"/>
      <c r="I26" s="90"/>
      <c r="J26" s="90"/>
      <c r="K26" s="91"/>
      <c r="L26" s="91"/>
      <c r="M26" s="37"/>
      <c r="N26" s="92" t="str">
        <f>IF(OR(M26="",M27=""),"",IF(SUM(M26,M27)&lt;4,1,IF(SUM(M26,M27)&lt;6,2,IF(SUM(M26,M27)&lt;8,3,IF(SUM(M26,M27)&lt;10,4,IF(SUM(M26,M27)=10,5,""))))))</f>
        <v/>
      </c>
      <c r="O26" s="94" t="s">
        <v>83</v>
      </c>
    </row>
    <row r="27" spans="1:15" ht="39" customHeight="1" thickBot="1" x14ac:dyDescent="0.55000000000000004">
      <c r="B27" s="89"/>
      <c r="C27" s="89"/>
      <c r="D27" s="89"/>
      <c r="E27" s="89"/>
      <c r="F27" s="89"/>
      <c r="G27" s="90"/>
      <c r="H27" s="90"/>
      <c r="I27" s="90"/>
      <c r="J27" s="90"/>
      <c r="K27" s="91"/>
      <c r="L27" s="91"/>
      <c r="M27" s="37"/>
      <c r="N27" s="93"/>
      <c r="O27" s="95"/>
    </row>
    <row r="28" spans="1:15" ht="39" customHeight="1" thickBot="1" x14ac:dyDescent="0.55000000000000004">
      <c r="B28" s="89"/>
      <c r="C28" s="89"/>
      <c r="D28" s="89"/>
      <c r="E28" s="89"/>
      <c r="F28" s="89"/>
      <c r="G28" s="90"/>
      <c r="H28" s="90"/>
      <c r="I28" s="90"/>
      <c r="J28" s="90"/>
      <c r="K28" s="91"/>
      <c r="L28" s="91"/>
      <c r="M28" s="37"/>
      <c r="N28" s="92" t="str">
        <f>IF(OR(M28="",M29=""),"",IF(SUM(M28,M29)&lt;4,1,IF(SUM(M28,M29)&lt;6,2,IF(SUM(M28,M29)&lt;8,3,IF(SUM(M28,M29)&lt;10,4,IF(SUM(M28,M29)=10,5,""))))))</f>
        <v/>
      </c>
      <c r="O28" s="94" t="s">
        <v>5</v>
      </c>
    </row>
    <row r="29" spans="1:15" ht="39" customHeight="1" thickBot="1" x14ac:dyDescent="0.55000000000000004">
      <c r="B29" s="89"/>
      <c r="C29" s="89"/>
      <c r="D29" s="89"/>
      <c r="E29" s="89"/>
      <c r="F29" s="89"/>
      <c r="G29" s="90"/>
      <c r="H29" s="90"/>
      <c r="I29" s="90"/>
      <c r="J29" s="90"/>
      <c r="K29" s="91"/>
      <c r="L29" s="91"/>
      <c r="M29" s="37"/>
      <c r="N29" s="93"/>
      <c r="O29" s="95"/>
    </row>
    <row r="30" spans="1:15" ht="58.5" customHeight="1" thickBot="1" x14ac:dyDescent="0.55000000000000004">
      <c r="B30" s="89"/>
      <c r="C30" s="89"/>
      <c r="D30" s="89"/>
      <c r="E30" s="89"/>
      <c r="F30" s="89"/>
      <c r="G30" s="90"/>
      <c r="H30" s="90"/>
      <c r="I30" s="90"/>
      <c r="J30" s="90"/>
      <c r="K30" s="91"/>
      <c r="L30" s="91"/>
      <c r="M30" s="37"/>
      <c r="N30" s="92" t="str">
        <f>IF(OR(M30="",M31=""),"",IF(SUM(M30,M31)&lt;4,1,IF(SUM(M30,M31)&lt;6,2,IF(SUM(M30,M31)&lt;8,3,IF(SUM(M30,M31)&lt;10,4,IF(SUM(M30,M31)=10,5,""))))))</f>
        <v/>
      </c>
      <c r="O30" s="94" t="s">
        <v>74</v>
      </c>
    </row>
    <row r="31" spans="1:15" ht="58.5" customHeight="1" thickBot="1" x14ac:dyDescent="0.55000000000000004">
      <c r="B31" s="89"/>
      <c r="C31" s="89"/>
      <c r="D31" s="89"/>
      <c r="E31" s="89"/>
      <c r="F31" s="89"/>
      <c r="G31" s="90"/>
      <c r="H31" s="90"/>
      <c r="I31" s="90"/>
      <c r="J31" s="90"/>
      <c r="K31" s="91"/>
      <c r="L31" s="91"/>
      <c r="M31" s="37"/>
      <c r="N31" s="93"/>
      <c r="O31" s="95"/>
    </row>
    <row r="32" spans="1:15" ht="39" customHeight="1" thickBot="1" x14ac:dyDescent="0.55000000000000004">
      <c r="B32" s="89"/>
      <c r="C32" s="89"/>
      <c r="D32" s="89"/>
      <c r="E32" s="89"/>
      <c r="F32" s="89"/>
      <c r="G32" s="90"/>
      <c r="H32" s="90"/>
      <c r="I32" s="90"/>
      <c r="J32" s="90"/>
      <c r="K32" s="91"/>
      <c r="L32" s="91"/>
      <c r="M32" s="37"/>
      <c r="N32" s="38" t="str">
        <f>IF(M32="","",M32)</f>
        <v/>
      </c>
      <c r="O32" s="24" t="s">
        <v>76</v>
      </c>
    </row>
    <row r="33" spans="2:23" ht="39" customHeight="1" thickBot="1" x14ac:dyDescent="0.55000000000000004">
      <c r="B33" s="89"/>
      <c r="C33" s="89"/>
      <c r="D33" s="89"/>
      <c r="E33" s="89"/>
      <c r="F33" s="89"/>
      <c r="G33" s="90"/>
      <c r="H33" s="90"/>
      <c r="I33" s="90"/>
      <c r="J33" s="90"/>
      <c r="K33" s="91"/>
      <c r="L33" s="91"/>
      <c r="M33" s="37"/>
      <c r="N33" s="92" t="str">
        <f>IF(OR(M33="",M34=""),"",IF(SUM(M33,M34)&lt;4,1,IF(SUM(M33,M34)&lt;6,2,IF(SUM(M33,M34)&lt;8,3,IF(SUM(M33,M34)&lt;10,4,IF(SUM(M33,M34)=10,5,""))))))</f>
        <v/>
      </c>
      <c r="O33" s="94" t="s">
        <v>77</v>
      </c>
    </row>
    <row r="34" spans="2:23" ht="39" customHeight="1" thickBot="1" x14ac:dyDescent="0.55000000000000004">
      <c r="B34" s="89"/>
      <c r="C34" s="89"/>
      <c r="D34" s="89"/>
      <c r="E34" s="89"/>
      <c r="F34" s="89"/>
      <c r="G34" s="90"/>
      <c r="H34" s="90"/>
      <c r="I34" s="90"/>
      <c r="J34" s="90"/>
      <c r="K34" s="91"/>
      <c r="L34" s="91"/>
      <c r="M34" s="37"/>
      <c r="N34" s="93"/>
      <c r="O34" s="95"/>
    </row>
    <row r="35" spans="2:23" ht="24.75" customHeight="1" x14ac:dyDescent="0.5">
      <c r="B35" s="120" t="s">
        <v>79</v>
      </c>
      <c r="C35" s="120"/>
      <c r="D35" s="120"/>
      <c r="E35" s="120"/>
      <c r="F35" s="120"/>
      <c r="G35" s="120"/>
      <c r="H35" s="120"/>
      <c r="I35" s="120"/>
      <c r="J35" s="120"/>
      <c r="K35" s="120"/>
      <c r="L35" s="120"/>
      <c r="M35" s="120"/>
      <c r="N35" s="120"/>
      <c r="O35" s="120"/>
      <c r="Q35" s="1" t="s">
        <v>86</v>
      </c>
    </row>
    <row r="36" spans="2:23" ht="24.75" customHeight="1" x14ac:dyDescent="0.5">
      <c r="G36" s="25"/>
      <c r="Q36" s="88" t="s">
        <v>81</v>
      </c>
      <c r="R36" s="88"/>
      <c r="S36" s="88"/>
      <c r="T36" s="88"/>
      <c r="U36" s="88"/>
      <c r="V36" s="88"/>
      <c r="W36" s="88"/>
    </row>
    <row r="37" spans="2:23" ht="24.75" customHeight="1" x14ac:dyDescent="0.5">
      <c r="G37" s="25"/>
      <c r="Q37" s="88"/>
      <c r="R37" s="88"/>
      <c r="S37" s="88"/>
      <c r="T37" s="88"/>
      <c r="U37" s="88"/>
      <c r="V37" s="88"/>
      <c r="W37" s="88"/>
    </row>
    <row r="38" spans="2:23" ht="24.75" customHeight="1" x14ac:dyDescent="0.5">
      <c r="G38" s="26"/>
      <c r="Q38" s="88"/>
      <c r="R38" s="88"/>
      <c r="S38" s="88"/>
      <c r="T38" s="88"/>
      <c r="U38" s="88"/>
      <c r="V38" s="88"/>
      <c r="W38" s="88"/>
    </row>
    <row r="39" spans="2:23" ht="33" customHeight="1" x14ac:dyDescent="0.5"/>
    <row r="40" spans="2:23" ht="9.75" customHeight="1" x14ac:dyDescent="0.5"/>
    <row r="41" spans="2:23" s="23" customFormat="1" ht="31.5" customHeight="1" x14ac:dyDescent="0.55000000000000004">
      <c r="B41" s="96" t="s">
        <v>62</v>
      </c>
      <c r="C41" s="96"/>
      <c r="D41" s="96"/>
      <c r="E41" s="96"/>
      <c r="F41" s="96"/>
      <c r="G41" s="96"/>
      <c r="H41" s="96"/>
      <c r="I41" s="96"/>
      <c r="J41" s="96"/>
      <c r="K41" s="96"/>
      <c r="L41" s="96"/>
      <c r="M41" s="96"/>
      <c r="N41" s="96"/>
      <c r="O41" s="96"/>
    </row>
    <row r="42" spans="2:23" ht="6" customHeight="1" thickBot="1" x14ac:dyDescent="0.55000000000000004"/>
    <row r="43" spans="2:23" ht="24.95" customHeight="1" thickBot="1" x14ac:dyDescent="0.55000000000000004">
      <c r="B43" s="117" t="s">
        <v>19</v>
      </c>
      <c r="C43" s="117"/>
      <c r="D43" s="117"/>
      <c r="E43" s="117"/>
      <c r="F43" s="117"/>
      <c r="G43" s="117"/>
      <c r="H43" s="117"/>
      <c r="I43" s="117"/>
      <c r="J43" s="117"/>
      <c r="K43" s="118" t="s">
        <v>84</v>
      </c>
      <c r="L43" s="118"/>
      <c r="M43" s="118"/>
      <c r="N43" s="52" t="s">
        <v>14</v>
      </c>
      <c r="O43" s="27" t="str">
        <f>IF(OR(F45="",I45="",$K$6=""),"",IF(ROUND(MAX(F45,I45)/$K$6,2)&lt;1.25,1,IF(ROUND(MAX(F45,I45)/$K$6,2)&lt;1.39,2,IF(ROUND(MAX(F45,I45)/$K$6,2)&lt;1.47,3,IF(ROUND(MAX(F45,I45)/$K$6,2)&lt;1.66,4,IF(ROUND(MAX(F45,I45)/$K$6,2)&gt;=1.66,5,""))))))</f>
        <v/>
      </c>
      <c r="P43" s="28"/>
      <c r="Q43" s="1" t="str">
        <f>IF(OR(F45="",I45=""),"※　２回分の測定結果を入力しないと評価点が出力されません。","")</f>
        <v>※　２回分の測定結果を入力しないと評価点が出力されません。</v>
      </c>
    </row>
    <row r="44" spans="2:23" ht="8.1" customHeight="1" thickBot="1" x14ac:dyDescent="0.55000000000000004">
      <c r="B44" s="29"/>
      <c r="C44" s="29"/>
      <c r="D44" s="29"/>
      <c r="E44" s="29"/>
      <c r="F44" s="29"/>
      <c r="G44" s="29"/>
      <c r="H44" s="29"/>
      <c r="I44" s="29"/>
      <c r="J44" s="29"/>
      <c r="K44" s="29"/>
      <c r="L44" s="29"/>
      <c r="N44" s="30"/>
      <c r="O44" s="30"/>
    </row>
    <row r="45" spans="2:23" ht="24" thickTop="1" thickBot="1" x14ac:dyDescent="0.55000000000000004">
      <c r="B45" s="123" t="s">
        <v>16</v>
      </c>
      <c r="C45" s="123"/>
      <c r="D45" s="123"/>
      <c r="E45" s="31" t="s">
        <v>10</v>
      </c>
      <c r="F45" s="45"/>
      <c r="G45" s="6" t="s">
        <v>8</v>
      </c>
      <c r="H45" s="31" t="s">
        <v>11</v>
      </c>
      <c r="I45" s="45"/>
      <c r="J45" s="6" t="s">
        <v>8</v>
      </c>
      <c r="K45" s="32"/>
      <c r="L45" s="32"/>
      <c r="M45" s="116"/>
      <c r="N45" s="116"/>
      <c r="O45" s="116"/>
    </row>
    <row r="46" spans="2:23" ht="9" customHeight="1" thickTop="1" x14ac:dyDescent="0.5">
      <c r="B46" s="33"/>
      <c r="C46" s="33"/>
      <c r="D46" s="33"/>
      <c r="E46" s="33"/>
      <c r="F46" s="33"/>
      <c r="G46" s="33"/>
      <c r="H46" s="33"/>
      <c r="I46" s="33"/>
      <c r="J46" s="33"/>
      <c r="K46" s="6"/>
      <c r="L46" s="6"/>
      <c r="M46" s="6"/>
      <c r="N46" s="6"/>
      <c r="O46" s="6"/>
    </row>
    <row r="47" spans="2:23" ht="180" customHeight="1" x14ac:dyDescent="0.5">
      <c r="B47" s="33"/>
      <c r="C47" s="33"/>
      <c r="D47" s="33"/>
      <c r="E47" s="33"/>
      <c r="F47" s="33"/>
      <c r="G47" s="33"/>
      <c r="H47" s="33"/>
      <c r="I47" s="33"/>
      <c r="J47" s="33"/>
      <c r="K47" s="6"/>
      <c r="L47" s="6"/>
      <c r="M47" s="6"/>
      <c r="N47" s="34"/>
      <c r="O47" s="6"/>
    </row>
    <row r="48" spans="2:23" ht="6" customHeight="1" thickBot="1" x14ac:dyDescent="0.55000000000000004"/>
    <row r="49" spans="2:18" ht="24.95" customHeight="1" thickBot="1" x14ac:dyDescent="0.55000000000000004">
      <c r="B49" s="117" t="s">
        <v>20</v>
      </c>
      <c r="C49" s="117"/>
      <c r="D49" s="117"/>
      <c r="E49" s="117"/>
      <c r="F49" s="117"/>
      <c r="G49" s="117"/>
      <c r="H49" s="117"/>
      <c r="I49" s="117"/>
      <c r="J49" s="117"/>
      <c r="K49" s="118" t="s">
        <v>17</v>
      </c>
      <c r="L49" s="118"/>
      <c r="M49" s="118"/>
      <c r="N49" s="52" t="s">
        <v>14</v>
      </c>
      <c r="O49" s="27" t="str">
        <f>IF(F51="","",IF(F51&lt;25,1,IF(F51&lt;29,2,IF(F51&lt;44,3,IF(F51&lt;48,4,IF(F51&gt;=48,5,""))))))</f>
        <v/>
      </c>
    </row>
    <row r="50" spans="2:18" ht="8.1" customHeight="1" thickBot="1" x14ac:dyDescent="0.55000000000000004">
      <c r="B50" s="29"/>
      <c r="C50" s="29"/>
      <c r="D50" s="29"/>
      <c r="E50" s="29"/>
      <c r="F50" s="29"/>
      <c r="G50" s="29"/>
      <c r="H50" s="29"/>
      <c r="I50" s="29"/>
      <c r="J50" s="29"/>
      <c r="K50" s="29"/>
      <c r="L50" s="29"/>
      <c r="N50" s="30"/>
      <c r="O50" s="30"/>
    </row>
    <row r="51" spans="2:18" ht="24" thickTop="1" thickBot="1" x14ac:dyDescent="0.55000000000000004">
      <c r="B51" s="123" t="s">
        <v>16</v>
      </c>
      <c r="C51" s="123"/>
      <c r="D51" s="123"/>
      <c r="E51" s="31"/>
      <c r="F51" s="45"/>
      <c r="G51" s="121" t="s">
        <v>15</v>
      </c>
      <c r="H51" s="122"/>
      <c r="I51" s="32"/>
      <c r="J51" s="6"/>
      <c r="K51" s="32"/>
      <c r="L51" s="32"/>
      <c r="M51" s="116"/>
      <c r="N51" s="116"/>
      <c r="O51" s="116"/>
    </row>
    <row r="52" spans="2:18" ht="9" customHeight="1" thickTop="1" x14ac:dyDescent="0.5">
      <c r="B52" s="33"/>
      <c r="C52" s="33"/>
      <c r="D52" s="33"/>
      <c r="E52" s="33"/>
      <c r="F52" s="33"/>
      <c r="G52" s="33"/>
      <c r="H52" s="33"/>
      <c r="I52" s="33"/>
      <c r="J52" s="33"/>
      <c r="K52" s="6"/>
      <c r="L52" s="6"/>
      <c r="M52" s="6"/>
      <c r="N52" s="6"/>
      <c r="O52" s="6"/>
    </row>
    <row r="53" spans="2:18" ht="180" customHeight="1" x14ac:dyDescent="0.5">
      <c r="B53" s="33"/>
      <c r="C53" s="33"/>
      <c r="D53" s="33"/>
      <c r="E53" s="33"/>
      <c r="F53" s="33"/>
      <c r="G53" s="33"/>
      <c r="H53" s="33"/>
      <c r="I53" s="33"/>
      <c r="J53" s="33"/>
      <c r="K53" s="6"/>
      <c r="L53" s="6"/>
      <c r="M53" s="6"/>
      <c r="N53" s="34"/>
      <c r="O53" s="6"/>
      <c r="R53" s="35"/>
    </row>
    <row r="54" spans="2:18" ht="6" customHeight="1" thickBot="1" x14ac:dyDescent="0.55000000000000004"/>
    <row r="55" spans="2:18" ht="24.95" customHeight="1" thickBot="1" x14ac:dyDescent="0.55000000000000004">
      <c r="B55" s="117" t="s">
        <v>21</v>
      </c>
      <c r="C55" s="117"/>
      <c r="D55" s="117"/>
      <c r="E55" s="117"/>
      <c r="F55" s="117"/>
      <c r="G55" s="117"/>
      <c r="H55" s="117"/>
      <c r="I55" s="117"/>
      <c r="J55" s="117"/>
      <c r="K55" s="118" t="s">
        <v>18</v>
      </c>
      <c r="L55" s="118"/>
      <c r="M55" s="118"/>
      <c r="N55" s="52" t="s">
        <v>14</v>
      </c>
      <c r="O55" s="27" t="str">
        <f>IF(OR(F57="",I57=""),"",IF(MAX(F57,I57)&lt;20,1,IF(MAX(F57,I57)&lt;30,2,IF(MAX(F57,I57)&lt;36,3,IF(MAX(F57,I57)&lt;40,4,IF(MAX(F57,I57)&gt;=40,5,""))))))</f>
        <v/>
      </c>
      <c r="Q55" s="1" t="str">
        <f>IF(OR(F57="",I57=""),"※　２回分の測定結果を入力しないと評価点が出力されません。","")</f>
        <v>※　２回分の測定結果を入力しないと評価点が出力されません。</v>
      </c>
    </row>
    <row r="56" spans="2:18" ht="8.1" customHeight="1" thickBot="1" x14ac:dyDescent="0.55000000000000004">
      <c r="B56" s="29"/>
      <c r="C56" s="29"/>
      <c r="D56" s="29"/>
      <c r="E56" s="29"/>
      <c r="F56" s="29"/>
      <c r="G56" s="29"/>
      <c r="H56" s="29"/>
      <c r="I56" s="29"/>
      <c r="J56" s="29"/>
      <c r="K56" s="29"/>
      <c r="L56" s="29"/>
      <c r="N56" s="30"/>
      <c r="O56" s="30"/>
    </row>
    <row r="57" spans="2:18" ht="24" thickTop="1" thickBot="1" x14ac:dyDescent="0.55000000000000004">
      <c r="B57" s="123" t="s">
        <v>16</v>
      </c>
      <c r="C57" s="123"/>
      <c r="D57" s="123"/>
      <c r="E57" s="31" t="s">
        <v>10</v>
      </c>
      <c r="F57" s="45"/>
      <c r="G57" s="6" t="s">
        <v>8</v>
      </c>
      <c r="H57" s="31" t="s">
        <v>11</v>
      </c>
      <c r="I57" s="45"/>
      <c r="J57" s="6" t="s">
        <v>8</v>
      </c>
      <c r="K57" s="32"/>
      <c r="L57" s="32"/>
      <c r="M57" s="116"/>
      <c r="N57" s="116"/>
      <c r="O57" s="116"/>
    </row>
    <row r="58" spans="2:18" ht="9" customHeight="1" thickTop="1" x14ac:dyDescent="0.5">
      <c r="B58" s="33"/>
      <c r="C58" s="33"/>
      <c r="D58" s="33"/>
      <c r="E58" s="33"/>
      <c r="F58" s="33"/>
      <c r="G58" s="33"/>
      <c r="H58" s="33"/>
      <c r="I58" s="33"/>
      <c r="J58" s="33"/>
      <c r="K58" s="6"/>
      <c r="L58" s="6"/>
      <c r="M58" s="6"/>
      <c r="N58" s="6"/>
      <c r="O58" s="6"/>
    </row>
    <row r="59" spans="2:18" ht="180" customHeight="1" x14ac:dyDescent="0.5">
      <c r="B59" s="33"/>
      <c r="C59" s="33"/>
      <c r="D59" s="33"/>
      <c r="E59" s="33"/>
      <c r="F59" s="33"/>
      <c r="G59" s="33"/>
      <c r="H59" s="33"/>
      <c r="I59" s="33"/>
      <c r="J59" s="33"/>
      <c r="K59" s="6"/>
      <c r="L59" s="6"/>
      <c r="M59" s="6"/>
      <c r="N59" s="34"/>
      <c r="O59" s="6"/>
    </row>
    <row r="60" spans="2:18" ht="6" customHeight="1" thickBot="1" x14ac:dyDescent="0.55000000000000004"/>
    <row r="61" spans="2:18" ht="24.95" customHeight="1" thickBot="1" x14ac:dyDescent="0.55000000000000004">
      <c r="B61" s="117" t="s">
        <v>42</v>
      </c>
      <c r="C61" s="117"/>
      <c r="D61" s="117"/>
      <c r="E61" s="117"/>
      <c r="F61" s="117"/>
      <c r="G61" s="117"/>
      <c r="H61" s="117"/>
      <c r="I61" s="117"/>
      <c r="J61" s="117"/>
      <c r="K61" s="118" t="s">
        <v>60</v>
      </c>
      <c r="L61" s="118"/>
      <c r="M61" s="118"/>
      <c r="N61" s="52" t="s">
        <v>14</v>
      </c>
      <c r="O61" s="27" t="str">
        <f>IF(AND(F63&lt;120,I63=""),"",IF(MAX(F63,I63)&lt;=7,1,IF(MAX(F63,I63)&lt;=17,2,IF(MAX(F63,I63)&lt;=55,3,IF(MAX(F63,I63)&lt;=90,4,IF(MAX(F63,I63)&gt;90,5,""))))))</f>
        <v/>
      </c>
      <c r="Q61" s="1" t="str">
        <f>IF(AND(F63&lt;120,I63=""),"※　1回目が２分未満の場合、２回目の測定結果を入力しないと評価点が出力されません。","")</f>
        <v>※　1回目が２分未満の場合、２回目の測定結果を入力しないと評価点が出力されません。</v>
      </c>
    </row>
    <row r="62" spans="2:18" ht="8.1" customHeight="1" thickBot="1" x14ac:dyDescent="0.55000000000000004">
      <c r="B62" s="29"/>
      <c r="C62" s="29"/>
      <c r="D62" s="29"/>
      <c r="E62" s="29"/>
      <c r="F62" s="29"/>
      <c r="G62" s="29"/>
      <c r="H62" s="29"/>
      <c r="I62" s="29"/>
      <c r="J62" s="29"/>
      <c r="K62" s="29"/>
      <c r="L62" s="29"/>
      <c r="N62" s="30"/>
      <c r="O62" s="30"/>
    </row>
    <row r="63" spans="2:18" ht="24" thickTop="1" thickBot="1" x14ac:dyDescent="0.55000000000000004">
      <c r="B63" s="123" t="s">
        <v>16</v>
      </c>
      <c r="C63" s="123"/>
      <c r="D63" s="123"/>
      <c r="E63" s="31" t="s">
        <v>10</v>
      </c>
      <c r="F63" s="44"/>
      <c r="G63" s="6" t="s">
        <v>13</v>
      </c>
      <c r="H63" s="31" t="s">
        <v>11</v>
      </c>
      <c r="I63" s="44"/>
      <c r="J63" s="6" t="s">
        <v>13</v>
      </c>
      <c r="K63" s="32"/>
      <c r="L63" s="32"/>
      <c r="M63" s="116"/>
      <c r="N63" s="116"/>
      <c r="O63" s="116"/>
      <c r="Q63" s="1" t="str">
        <f>IF(F63&gt;=120,"","※　1回目が２分以上の場合、１回目の測定結果欄に「120」と入力してください。")</f>
        <v>※　1回目が２分以上の場合、１回目の測定結果欄に「120」と入力してください。</v>
      </c>
    </row>
    <row r="64" spans="2:18" ht="9" customHeight="1" thickTop="1" x14ac:dyDescent="0.5">
      <c r="B64" s="33"/>
      <c r="C64" s="33"/>
      <c r="D64" s="33"/>
      <c r="E64" s="33"/>
      <c r="F64" s="33"/>
      <c r="G64" s="33"/>
      <c r="H64" s="33"/>
      <c r="I64" s="33"/>
      <c r="J64" s="33"/>
      <c r="K64" s="6"/>
      <c r="L64" s="6"/>
      <c r="M64" s="6"/>
      <c r="N64" s="6"/>
      <c r="O64" s="6"/>
    </row>
    <row r="65" spans="2:17" ht="172.5" customHeight="1" x14ac:dyDescent="0.5">
      <c r="B65" s="33"/>
      <c r="C65" s="33"/>
      <c r="D65" s="33"/>
      <c r="E65" s="33"/>
      <c r="F65" s="33"/>
      <c r="G65" s="33"/>
      <c r="H65" s="33"/>
      <c r="I65" s="33"/>
      <c r="J65" s="33"/>
      <c r="K65" s="6"/>
      <c r="L65" s="6"/>
      <c r="M65" s="6"/>
      <c r="N65" s="34"/>
      <c r="O65" s="6"/>
    </row>
    <row r="66" spans="2:17" ht="6" customHeight="1" thickBot="1" x14ac:dyDescent="0.55000000000000004"/>
    <row r="67" spans="2:17" ht="24.95" customHeight="1" thickBot="1" x14ac:dyDescent="0.55000000000000004">
      <c r="B67" s="117" t="s">
        <v>23</v>
      </c>
      <c r="C67" s="117"/>
      <c r="D67" s="117"/>
      <c r="E67" s="117"/>
      <c r="F67" s="117"/>
      <c r="G67" s="117"/>
      <c r="H67" s="117"/>
      <c r="I67" s="117"/>
      <c r="J67" s="117"/>
      <c r="K67" s="118" t="s">
        <v>61</v>
      </c>
      <c r="L67" s="118"/>
      <c r="M67" s="118"/>
      <c r="N67" s="52" t="s">
        <v>14</v>
      </c>
      <c r="O67" s="27" t="str">
        <f>IF(AND(F69&lt;180,I69=""),"",IF(MAX(F69,I69)&lt;=15,1,IF(MAX(F69,I69)&lt;=30,2,IF(MAX(F69,I69)&lt;=84,3,IF(MAX(F69,I69)&lt;=120,4,IF(MAX(F69,I69)&gt;120,5,""))))))</f>
        <v/>
      </c>
      <c r="Q67" s="1" t="str">
        <f>IF(AND(F69&lt;180,I69=""),"※　1回目が３分未満の場合、２回目の測定結果を入力しないと評価点が出力されません。","")</f>
        <v>※　1回目が３分未満の場合、２回目の測定結果を入力しないと評価点が出力されません。</v>
      </c>
    </row>
    <row r="68" spans="2:17" ht="8.1" customHeight="1" thickBot="1" x14ac:dyDescent="0.55000000000000004">
      <c r="B68" s="29"/>
      <c r="C68" s="29"/>
      <c r="D68" s="29"/>
      <c r="E68" s="29"/>
      <c r="F68" s="29"/>
      <c r="G68" s="29"/>
      <c r="H68" s="29"/>
      <c r="I68" s="29"/>
      <c r="J68" s="29"/>
      <c r="K68" s="29"/>
      <c r="L68" s="29"/>
      <c r="N68" s="30"/>
      <c r="O68" s="30"/>
    </row>
    <row r="69" spans="2:17" ht="24" thickTop="1" thickBot="1" x14ac:dyDescent="0.55000000000000004">
      <c r="B69" s="123" t="s">
        <v>16</v>
      </c>
      <c r="C69" s="123"/>
      <c r="D69" s="123"/>
      <c r="E69" s="31" t="s">
        <v>10</v>
      </c>
      <c r="F69" s="44"/>
      <c r="G69" s="6" t="s">
        <v>13</v>
      </c>
      <c r="H69" s="31" t="s">
        <v>11</v>
      </c>
      <c r="I69" s="44"/>
      <c r="J69" s="6" t="s">
        <v>13</v>
      </c>
      <c r="K69" s="32"/>
      <c r="L69" s="32"/>
      <c r="M69" s="116"/>
      <c r="N69" s="116"/>
      <c r="O69" s="116"/>
      <c r="Q69" s="1" t="str">
        <f>IF(F69&gt;=180,"","※　1回目が３分以上の場合、１回目の測定結果欄に「180」と入力してください。")</f>
        <v>※　1回目が３分以上の場合、１回目の測定結果欄に「180」と入力してください。</v>
      </c>
    </row>
    <row r="70" spans="2:17" ht="9" customHeight="1" thickTop="1" x14ac:dyDescent="0.5">
      <c r="B70" s="33"/>
      <c r="C70" s="33"/>
      <c r="D70" s="33"/>
      <c r="E70" s="33"/>
      <c r="F70" s="33"/>
      <c r="G70" s="33"/>
      <c r="H70" s="33"/>
      <c r="I70" s="33"/>
      <c r="J70" s="33"/>
      <c r="K70" s="6"/>
      <c r="L70" s="6"/>
      <c r="M70" s="6"/>
      <c r="N70" s="6"/>
      <c r="O70" s="6"/>
    </row>
    <row r="71" spans="2:17" ht="180" customHeight="1" x14ac:dyDescent="0.5">
      <c r="B71" s="33"/>
      <c r="C71" s="33"/>
      <c r="D71" s="33"/>
      <c r="E71" s="33"/>
      <c r="F71" s="33"/>
      <c r="G71" s="33"/>
      <c r="H71" s="33"/>
      <c r="I71" s="33"/>
      <c r="J71" s="33"/>
      <c r="K71" s="6"/>
      <c r="L71" s="6"/>
      <c r="M71" s="6"/>
      <c r="N71" s="34"/>
      <c r="O71" s="6"/>
    </row>
  </sheetData>
  <sheetProtection algorithmName="SHA-512" hashValue="/MMfH5MXG7beSGa/hgPoO0lfb19Ns4LGWKn+wRh9niXjRWXKqwqp121hafi/g3VvA2ULA8pQZ1lpw1Rf+OKsmA==" saltValue="Z346uJyT2wtj2D1PhrzqVQ==" spinCount="100000" sheet="1" objects="1" scenarios="1" selectLockedCells="1"/>
  <mergeCells count="64">
    <mergeCell ref="B4:O4"/>
    <mergeCell ref="B35:O35"/>
    <mergeCell ref="M69:O69"/>
    <mergeCell ref="G51:H51"/>
    <mergeCell ref="B45:D45"/>
    <mergeCell ref="B51:D51"/>
    <mergeCell ref="B63:D63"/>
    <mergeCell ref="B69:D69"/>
    <mergeCell ref="B57:D57"/>
    <mergeCell ref="B55:J55"/>
    <mergeCell ref="K55:M55"/>
    <mergeCell ref="M57:O57"/>
    <mergeCell ref="B61:J61"/>
    <mergeCell ref="K61:M61"/>
    <mergeCell ref="B41:O41"/>
    <mergeCell ref="M45:O45"/>
    <mergeCell ref="M63:O63"/>
    <mergeCell ref="B67:J67"/>
    <mergeCell ref="K67:M67"/>
    <mergeCell ref="B43:J43"/>
    <mergeCell ref="K43:M43"/>
    <mergeCell ref="B49:J49"/>
    <mergeCell ref="K49:M49"/>
    <mergeCell ref="M51:O51"/>
    <mergeCell ref="B32:F32"/>
    <mergeCell ref="G32:L32"/>
    <mergeCell ref="B33:F33"/>
    <mergeCell ref="G33:L33"/>
    <mergeCell ref="N33:N34"/>
    <mergeCell ref="B30:F30"/>
    <mergeCell ref="G30:L30"/>
    <mergeCell ref="N30:N31"/>
    <mergeCell ref="O30:O31"/>
    <mergeCell ref="B31:F31"/>
    <mergeCell ref="G31:L31"/>
    <mergeCell ref="B23:O23"/>
    <mergeCell ref="B25:F25"/>
    <mergeCell ref="G25:L25"/>
    <mergeCell ref="N25:O25"/>
    <mergeCell ref="C6:G6"/>
    <mergeCell ref="B8:O8"/>
    <mergeCell ref="E11:F11"/>
    <mergeCell ref="J7:L7"/>
    <mergeCell ref="B21:O21"/>
    <mergeCell ref="B9:O9"/>
    <mergeCell ref="B19:D19"/>
    <mergeCell ref="B20:G20"/>
    <mergeCell ref="B11:D12"/>
    <mergeCell ref="Q36:W38"/>
    <mergeCell ref="B26:F26"/>
    <mergeCell ref="G26:L26"/>
    <mergeCell ref="N26:N27"/>
    <mergeCell ref="O26:O27"/>
    <mergeCell ref="B27:F27"/>
    <mergeCell ref="G27:L27"/>
    <mergeCell ref="B28:F28"/>
    <mergeCell ref="G28:L28"/>
    <mergeCell ref="N28:N29"/>
    <mergeCell ref="O28:O29"/>
    <mergeCell ref="B29:F29"/>
    <mergeCell ref="G29:L29"/>
    <mergeCell ref="O33:O34"/>
    <mergeCell ref="B34:F34"/>
    <mergeCell ref="G34:L34"/>
  </mergeCells>
  <phoneticPr fontId="1"/>
  <conditionalFormatting sqref="B20">
    <cfRule type="cellIs" dxfId="1" priority="3" operator="equal">
      <formula>"身体機能計測結果"</formula>
    </cfRule>
  </conditionalFormatting>
  <conditionalFormatting sqref="B19:D19">
    <cfRule type="cellIs" dxfId="0" priority="1" operator="equal">
      <formula>""</formula>
    </cfRule>
  </conditionalFormatting>
  <dataValidations count="10">
    <dataValidation type="whole" allowBlank="1" showInputMessage="1" showErrorMessage="1" sqref="M26:M34" xr:uid="{00000000-0002-0000-0000-000000000000}">
      <formula1>1</formula1>
      <formula2>5</formula2>
    </dataValidation>
    <dataValidation type="whole" allowBlank="1" showInputMessage="1" showErrorMessage="1" sqref="F51 F57 I57" xr:uid="{00000000-0002-0000-0000-000001000000}">
      <formula1>0</formula1>
      <formula2>99</formula2>
    </dataValidation>
    <dataValidation type="whole" allowBlank="1" showInputMessage="1" showErrorMessage="1" sqref="F45 I45 K6" xr:uid="{00000000-0002-0000-0000-000002000000}">
      <formula1>0</formula1>
      <formula2>999</formula2>
    </dataValidation>
    <dataValidation type="decimal" allowBlank="1" showInputMessage="1" showErrorMessage="1" sqref="F63 I63" xr:uid="{00000000-0002-0000-0000-000003000000}">
      <formula1>0</formula1>
      <formula2>120</formula2>
    </dataValidation>
    <dataValidation type="decimal" allowBlank="1" showInputMessage="1" showErrorMessage="1" sqref="F69 I69" xr:uid="{00000000-0002-0000-0000-000004000000}">
      <formula1>0</formula1>
      <formula2>180</formula2>
    </dataValidation>
    <dataValidation type="list" allowBlank="1" showInputMessage="1" showErrorMessage="1" sqref="M6:M7" xr:uid="{00000000-0002-0000-0000-000005000000}">
      <formula1>"10,20,30,40,50,60,70"</formula1>
    </dataValidation>
    <dataValidation type="whole" allowBlank="1" showInputMessage="1" showErrorMessage="1" sqref="L2" xr:uid="{00000000-0002-0000-0000-000006000000}">
      <formula1>1</formula1>
      <formula2>12</formula2>
    </dataValidation>
    <dataValidation type="whole" allowBlank="1" showInputMessage="1" showErrorMessage="1" sqref="N2" xr:uid="{00000000-0002-0000-0000-000007000000}">
      <formula1>1</formula1>
      <formula2>31</formula2>
    </dataValidation>
    <dataValidation type="whole" allowBlank="1" showInputMessage="1" showErrorMessage="1" sqref="J2" xr:uid="{00000000-0002-0000-0000-000008000000}">
      <formula1>1900</formula1>
      <formula2>2999</formula2>
    </dataValidation>
    <dataValidation type="list" allowBlank="1" showInputMessage="1" showErrorMessage="1" sqref="I6" xr:uid="{00000000-0002-0000-0000-000009000000}">
      <formula1>"男,女"</formula1>
    </dataValidation>
  </dataValidations>
  <hyperlinks>
    <hyperlink ref="Q36" r:id="rId1" xr:uid="{45E5977C-2B9F-4CD1-99D5-B521E1609444}"/>
  </hyperlinks>
  <pageMargins left="0.78740157480314965" right="0.51181102362204722" top="0.19685039370078741" bottom="0.19685039370078741" header="0.11811023622047245" footer="0.11811023622047245"/>
  <pageSetup paperSize="9" scale="63" fitToHeight="0" orientation="portrait" r:id="rId2"/>
  <rowBreaks count="1" manualBreakCount="1">
    <brk id="39" min="1" max="15" man="1"/>
  </rowBreaks>
  <drawing r:id="rId3"/>
  <legacyDrawing r:id="rId4"/>
  <mc:AlternateContent xmlns:mc="http://schemas.openxmlformats.org/markup-compatibility/2006">
    <mc:Choice Requires="x14">
      <controls>
        <mc:AlternateContent xmlns:mc="http://schemas.openxmlformats.org/markup-compatibility/2006">
          <mc:Choice Requires="x14">
            <control shapeId="1033" r:id="rId5" name="Button 9">
              <controlPr defaultSize="0" print="0" autoFill="0" autoPict="0" macro="[0]!入力情報削除マクロ">
                <anchor moveWithCells="1">
                  <from>
                    <xdr:col>16</xdr:col>
                    <xdr:colOff>676275</xdr:colOff>
                    <xdr:row>3</xdr:row>
                    <xdr:rowOff>495300</xdr:rowOff>
                  </from>
                  <to>
                    <xdr:col>19</xdr:col>
                    <xdr:colOff>533400</xdr:colOff>
                    <xdr:row>5</xdr:row>
                    <xdr:rowOff>209550</xdr:rowOff>
                  </to>
                </anchor>
              </controlPr>
            </control>
          </mc:Choice>
        </mc:AlternateContent>
        <mc:AlternateContent xmlns:mc="http://schemas.openxmlformats.org/markup-compatibility/2006">
          <mc:Choice Requires="x14">
            <control shapeId="1040" r:id="rId6" name="Button 16">
              <controlPr defaultSize="0" print="0" autoFill="0" autoPict="0" macro="[0]!記録簿転記">
                <anchor moveWithCells="1">
                  <from>
                    <xdr:col>16</xdr:col>
                    <xdr:colOff>676275</xdr:colOff>
                    <xdr:row>7</xdr:row>
                    <xdr:rowOff>0</xdr:rowOff>
                  </from>
                  <to>
                    <xdr:col>19</xdr:col>
                    <xdr:colOff>533400</xdr:colOff>
                    <xdr:row>8</xdr:row>
                    <xdr:rowOff>123825</xdr:rowOff>
                  </to>
                </anchor>
              </controlPr>
            </control>
          </mc:Choice>
        </mc:AlternateContent>
        <mc:AlternateContent xmlns:mc="http://schemas.openxmlformats.org/markup-compatibility/2006">
          <mc:Choice Requires="x14">
            <control shapeId="1041" r:id="rId7" name="Button 17">
              <controlPr defaultSize="0" print="0" autoFill="0" autoPict="0" macro="[0]!記録">
                <anchor moveWithCells="1">
                  <from>
                    <xdr:col>16</xdr:col>
                    <xdr:colOff>676275</xdr:colOff>
                    <xdr:row>1</xdr:row>
                    <xdr:rowOff>161925</xdr:rowOff>
                  </from>
                  <to>
                    <xdr:col>19</xdr:col>
                    <xdr:colOff>533400</xdr:colOff>
                    <xdr:row>3</xdr:row>
                    <xdr:rowOff>323850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R32"/>
  <sheetViews>
    <sheetView zoomScale="70" zoomScaleNormal="70" workbookViewId="0">
      <selection activeCell="A3" sqref="A3:R3"/>
    </sheetView>
  </sheetViews>
  <sheetFormatPr defaultRowHeight="20.25" customHeight="1" x14ac:dyDescent="0.4"/>
  <cols>
    <col min="1" max="1" width="9" style="71"/>
    <col min="2" max="2" width="20.75" style="50" customWidth="1"/>
    <col min="3" max="4" width="5.5" style="51" bestFit="1" customWidth="1"/>
    <col min="5" max="20" width="11.625" style="50" customWidth="1"/>
    <col min="21" max="16384" width="9" style="50"/>
  </cols>
  <sheetData>
    <row r="1" spans="1:18" ht="20.25" customHeight="1" x14ac:dyDescent="0.4">
      <c r="A1" s="69"/>
      <c r="B1" s="57"/>
      <c r="C1" s="72"/>
      <c r="D1" s="73"/>
      <c r="E1" s="53" t="s">
        <v>72</v>
      </c>
      <c r="F1" s="54"/>
      <c r="G1" s="54"/>
      <c r="H1" s="54"/>
      <c r="I1" s="54"/>
      <c r="J1" s="54"/>
      <c r="K1" s="54"/>
      <c r="L1" s="54"/>
      <c r="M1" s="55"/>
      <c r="N1" s="124" t="s">
        <v>73</v>
      </c>
      <c r="O1" s="125"/>
      <c r="P1" s="125"/>
      <c r="Q1" s="125"/>
      <c r="R1" s="126"/>
    </row>
    <row r="2" spans="1:18" s="51" customFormat="1" ht="46.5" customHeight="1" x14ac:dyDescent="0.4">
      <c r="A2" s="70" t="s">
        <v>51</v>
      </c>
      <c r="B2" s="56" t="s">
        <v>1</v>
      </c>
      <c r="C2" s="56" t="s">
        <v>7</v>
      </c>
      <c r="D2" s="56" t="s">
        <v>52</v>
      </c>
      <c r="E2" s="58" t="s">
        <v>53</v>
      </c>
      <c r="F2" s="59" t="s">
        <v>54</v>
      </c>
      <c r="G2" s="59" t="s">
        <v>55</v>
      </c>
      <c r="H2" s="59" t="s">
        <v>56</v>
      </c>
      <c r="I2" s="60" t="s">
        <v>59</v>
      </c>
      <c r="J2" s="60" t="s">
        <v>58</v>
      </c>
      <c r="K2" s="60" t="s">
        <v>64</v>
      </c>
      <c r="L2" s="59" t="s">
        <v>57</v>
      </c>
      <c r="M2" s="61" t="s">
        <v>65</v>
      </c>
      <c r="N2" s="63" t="s">
        <v>67</v>
      </c>
      <c r="O2" s="64" t="s">
        <v>68</v>
      </c>
      <c r="P2" s="64" t="s">
        <v>69</v>
      </c>
      <c r="Q2" s="64" t="s">
        <v>71</v>
      </c>
      <c r="R2" s="65" t="s">
        <v>70</v>
      </c>
    </row>
    <row r="3" spans="1:18" s="81" customFormat="1" ht="20.25" customHeight="1" x14ac:dyDescent="0.4">
      <c r="A3" s="75"/>
      <c r="B3" s="76"/>
      <c r="C3" s="77"/>
      <c r="D3" s="77"/>
      <c r="E3" s="78"/>
      <c r="F3" s="79"/>
      <c r="G3" s="79"/>
      <c r="H3" s="79"/>
      <c r="I3" s="79"/>
      <c r="J3" s="79"/>
      <c r="K3" s="79"/>
      <c r="L3" s="79"/>
      <c r="M3" s="80"/>
      <c r="N3" s="78"/>
      <c r="O3" s="79"/>
      <c r="P3" s="79"/>
      <c r="Q3" s="82"/>
      <c r="R3" s="83"/>
    </row>
    <row r="4" spans="1:18" s="81" customFormat="1" ht="20.25" customHeight="1" x14ac:dyDescent="0.4">
      <c r="A4" s="75"/>
      <c r="B4" s="76"/>
      <c r="C4" s="77"/>
      <c r="D4" s="77"/>
      <c r="E4" s="78"/>
      <c r="F4" s="79"/>
      <c r="G4" s="79"/>
      <c r="H4" s="79"/>
      <c r="I4" s="79"/>
      <c r="J4" s="79"/>
      <c r="K4" s="79"/>
      <c r="L4" s="79"/>
      <c r="M4" s="80"/>
      <c r="N4" s="78"/>
      <c r="O4" s="79"/>
      <c r="P4" s="79"/>
      <c r="Q4" s="82"/>
      <c r="R4" s="83"/>
    </row>
    <row r="5" spans="1:18" s="81" customFormat="1" ht="20.25" customHeight="1" x14ac:dyDescent="0.4">
      <c r="A5" s="75"/>
      <c r="B5" s="76"/>
      <c r="C5" s="77"/>
      <c r="D5" s="77"/>
      <c r="E5" s="78"/>
      <c r="F5" s="79"/>
      <c r="G5" s="79"/>
      <c r="H5" s="79"/>
      <c r="I5" s="79"/>
      <c r="J5" s="79"/>
      <c r="K5" s="79"/>
      <c r="L5" s="79"/>
      <c r="M5" s="80"/>
      <c r="N5" s="78"/>
      <c r="O5" s="79"/>
      <c r="P5" s="79"/>
      <c r="Q5" s="82"/>
      <c r="R5" s="83"/>
    </row>
    <row r="6" spans="1:18" s="81" customFormat="1" ht="20.25" customHeight="1" x14ac:dyDescent="0.4">
      <c r="A6" s="75"/>
      <c r="B6" s="76"/>
      <c r="C6" s="77"/>
      <c r="D6" s="77"/>
      <c r="E6" s="78"/>
      <c r="F6" s="79"/>
      <c r="G6" s="79"/>
      <c r="H6" s="79"/>
      <c r="I6" s="79"/>
      <c r="J6" s="79"/>
      <c r="K6" s="79"/>
      <c r="L6" s="79"/>
      <c r="M6" s="80"/>
      <c r="N6" s="78"/>
      <c r="O6" s="79"/>
      <c r="P6" s="79"/>
      <c r="Q6" s="82"/>
      <c r="R6" s="83"/>
    </row>
    <row r="7" spans="1:18" s="81" customFormat="1" ht="20.25" customHeight="1" x14ac:dyDescent="0.4">
      <c r="A7" s="75"/>
      <c r="B7" s="76"/>
      <c r="C7" s="77"/>
      <c r="D7" s="77"/>
      <c r="E7" s="78"/>
      <c r="F7" s="79"/>
      <c r="G7" s="79"/>
      <c r="H7" s="79"/>
      <c r="I7" s="79"/>
      <c r="J7" s="79"/>
      <c r="K7" s="79"/>
      <c r="L7" s="79"/>
      <c r="M7" s="80"/>
      <c r="N7" s="78"/>
      <c r="O7" s="79"/>
      <c r="P7" s="79"/>
      <c r="Q7" s="82"/>
      <c r="R7" s="83"/>
    </row>
    <row r="8" spans="1:18" s="81" customFormat="1" ht="20.25" customHeight="1" x14ac:dyDescent="0.4">
      <c r="A8" s="75"/>
      <c r="B8" s="76"/>
      <c r="C8" s="77"/>
      <c r="D8" s="77"/>
      <c r="E8" s="78"/>
      <c r="F8" s="79"/>
      <c r="G8" s="79"/>
      <c r="H8" s="79"/>
      <c r="I8" s="79"/>
      <c r="J8" s="79"/>
      <c r="K8" s="79"/>
      <c r="L8" s="79"/>
      <c r="M8" s="80"/>
      <c r="N8" s="78"/>
      <c r="O8" s="79"/>
      <c r="P8" s="79"/>
      <c r="Q8" s="82"/>
      <c r="R8" s="83"/>
    </row>
    <row r="9" spans="1:18" s="81" customFormat="1" ht="20.25" customHeight="1" x14ac:dyDescent="0.4">
      <c r="A9" s="75"/>
      <c r="B9" s="76"/>
      <c r="C9" s="77"/>
      <c r="D9" s="77"/>
      <c r="E9" s="78"/>
      <c r="F9" s="79"/>
      <c r="G9" s="79"/>
      <c r="H9" s="79"/>
      <c r="I9" s="79"/>
      <c r="J9" s="79"/>
      <c r="K9" s="79"/>
      <c r="L9" s="79"/>
      <c r="M9" s="80"/>
      <c r="N9" s="78"/>
      <c r="O9" s="79"/>
      <c r="P9" s="79"/>
      <c r="Q9" s="82"/>
      <c r="R9" s="83"/>
    </row>
    <row r="10" spans="1:18" s="81" customFormat="1" ht="20.25" customHeight="1" x14ac:dyDescent="0.4">
      <c r="A10" s="75"/>
      <c r="B10" s="76"/>
      <c r="C10" s="77"/>
      <c r="D10" s="77"/>
      <c r="E10" s="78"/>
      <c r="F10" s="79"/>
      <c r="G10" s="79"/>
      <c r="H10" s="79"/>
      <c r="I10" s="79"/>
      <c r="J10" s="79"/>
      <c r="K10" s="79"/>
      <c r="L10" s="79"/>
      <c r="M10" s="80"/>
      <c r="N10" s="78"/>
      <c r="O10" s="79"/>
      <c r="P10" s="79"/>
      <c r="Q10" s="82"/>
      <c r="R10" s="83"/>
    </row>
    <row r="11" spans="1:18" s="81" customFormat="1" ht="20.25" customHeight="1" x14ac:dyDescent="0.4">
      <c r="A11" s="75"/>
      <c r="B11" s="76"/>
      <c r="C11" s="77"/>
      <c r="D11" s="77"/>
      <c r="E11" s="78"/>
      <c r="F11" s="79"/>
      <c r="G11" s="79"/>
      <c r="H11" s="79"/>
      <c r="I11" s="79"/>
      <c r="J11" s="79"/>
      <c r="K11" s="79"/>
      <c r="L11" s="79"/>
      <c r="M11" s="80"/>
      <c r="N11" s="78"/>
      <c r="O11" s="79"/>
      <c r="P11" s="79"/>
      <c r="Q11" s="82"/>
      <c r="R11" s="83"/>
    </row>
    <row r="12" spans="1:18" s="81" customFormat="1" ht="20.25" customHeight="1" x14ac:dyDescent="0.4">
      <c r="A12" s="75"/>
      <c r="B12" s="76"/>
      <c r="C12" s="77"/>
      <c r="D12" s="77"/>
      <c r="E12" s="78"/>
      <c r="F12" s="79"/>
      <c r="G12" s="79"/>
      <c r="H12" s="79"/>
      <c r="I12" s="79"/>
      <c r="J12" s="79"/>
      <c r="K12" s="79"/>
      <c r="L12" s="79"/>
      <c r="M12" s="80"/>
      <c r="N12" s="78"/>
      <c r="O12" s="79"/>
      <c r="P12" s="79"/>
      <c r="Q12" s="82"/>
      <c r="R12" s="83"/>
    </row>
    <row r="13" spans="1:18" s="81" customFormat="1" ht="20.25" customHeight="1" x14ac:dyDescent="0.4">
      <c r="A13" s="75"/>
      <c r="B13" s="76"/>
      <c r="C13" s="77"/>
      <c r="D13" s="77"/>
      <c r="E13" s="78"/>
      <c r="F13" s="79"/>
      <c r="G13" s="79"/>
      <c r="H13" s="79"/>
      <c r="I13" s="79"/>
      <c r="J13" s="79"/>
      <c r="K13" s="79"/>
      <c r="L13" s="79"/>
      <c r="M13" s="80"/>
      <c r="N13" s="78"/>
      <c r="O13" s="79"/>
      <c r="P13" s="79"/>
      <c r="Q13" s="82"/>
      <c r="R13" s="83"/>
    </row>
    <row r="14" spans="1:18" s="81" customFormat="1" ht="20.25" customHeight="1" x14ac:dyDescent="0.4">
      <c r="A14" s="75"/>
      <c r="B14" s="76"/>
      <c r="C14" s="77"/>
      <c r="D14" s="77"/>
      <c r="E14" s="78"/>
      <c r="F14" s="79"/>
      <c r="G14" s="79"/>
      <c r="H14" s="79"/>
      <c r="I14" s="79"/>
      <c r="J14" s="79"/>
      <c r="K14" s="79"/>
      <c r="L14" s="79"/>
      <c r="M14" s="80"/>
      <c r="N14" s="78"/>
      <c r="O14" s="79"/>
      <c r="P14" s="79"/>
      <c r="Q14" s="82"/>
      <c r="R14" s="83"/>
    </row>
    <row r="15" spans="1:18" s="81" customFormat="1" ht="20.25" customHeight="1" x14ac:dyDescent="0.4">
      <c r="A15" s="75"/>
      <c r="B15" s="76"/>
      <c r="C15" s="77"/>
      <c r="D15" s="77"/>
      <c r="E15" s="78"/>
      <c r="F15" s="79"/>
      <c r="G15" s="79"/>
      <c r="H15" s="79"/>
      <c r="I15" s="79"/>
      <c r="J15" s="79"/>
      <c r="K15" s="79"/>
      <c r="L15" s="79"/>
      <c r="M15" s="80"/>
      <c r="N15" s="78"/>
      <c r="O15" s="79"/>
      <c r="P15" s="79"/>
      <c r="Q15" s="82"/>
      <c r="R15" s="83"/>
    </row>
    <row r="16" spans="1:18" s="81" customFormat="1" ht="20.25" customHeight="1" x14ac:dyDescent="0.4">
      <c r="A16" s="75"/>
      <c r="B16" s="76"/>
      <c r="C16" s="77"/>
      <c r="D16" s="77"/>
      <c r="E16" s="78"/>
      <c r="F16" s="79"/>
      <c r="G16" s="79"/>
      <c r="H16" s="79"/>
      <c r="I16" s="79"/>
      <c r="J16" s="79"/>
      <c r="K16" s="79"/>
      <c r="L16" s="79"/>
      <c r="M16" s="80"/>
      <c r="N16" s="78"/>
      <c r="O16" s="79"/>
      <c r="P16" s="79"/>
      <c r="Q16" s="82"/>
      <c r="R16" s="83"/>
    </row>
    <row r="17" spans="1:18" s="81" customFormat="1" ht="20.25" customHeight="1" x14ac:dyDescent="0.4">
      <c r="A17" s="75"/>
      <c r="B17" s="76"/>
      <c r="C17" s="77"/>
      <c r="D17" s="77"/>
      <c r="E17" s="78"/>
      <c r="F17" s="79"/>
      <c r="G17" s="79"/>
      <c r="H17" s="79"/>
      <c r="I17" s="79"/>
      <c r="J17" s="79"/>
      <c r="K17" s="79"/>
      <c r="L17" s="79"/>
      <c r="M17" s="80"/>
      <c r="N17" s="78"/>
      <c r="O17" s="79"/>
      <c r="P17" s="79"/>
      <c r="Q17" s="82"/>
      <c r="R17" s="83"/>
    </row>
    <row r="18" spans="1:18" s="81" customFormat="1" ht="20.25" customHeight="1" x14ac:dyDescent="0.4">
      <c r="A18" s="75"/>
      <c r="B18" s="76"/>
      <c r="C18" s="77"/>
      <c r="D18" s="77"/>
      <c r="E18" s="78"/>
      <c r="F18" s="79"/>
      <c r="G18" s="79"/>
      <c r="H18" s="79"/>
      <c r="I18" s="79"/>
      <c r="J18" s="79"/>
      <c r="K18" s="79"/>
      <c r="L18" s="79"/>
      <c r="M18" s="80"/>
      <c r="N18" s="78"/>
      <c r="O18" s="79"/>
      <c r="P18" s="79"/>
      <c r="Q18" s="82"/>
      <c r="R18" s="83"/>
    </row>
    <row r="19" spans="1:18" s="81" customFormat="1" ht="20.25" customHeight="1" x14ac:dyDescent="0.4">
      <c r="A19" s="75"/>
      <c r="B19" s="76"/>
      <c r="C19" s="77"/>
      <c r="D19" s="77"/>
      <c r="E19" s="78"/>
      <c r="F19" s="79"/>
      <c r="G19" s="79"/>
      <c r="H19" s="79"/>
      <c r="I19" s="79"/>
      <c r="J19" s="79"/>
      <c r="K19" s="79"/>
      <c r="L19" s="79"/>
      <c r="M19" s="80"/>
      <c r="N19" s="78"/>
      <c r="O19" s="79"/>
      <c r="P19" s="79"/>
      <c r="Q19" s="82"/>
      <c r="R19" s="83"/>
    </row>
    <row r="20" spans="1:18" s="81" customFormat="1" ht="20.25" customHeight="1" x14ac:dyDescent="0.4">
      <c r="A20" s="75"/>
      <c r="B20" s="76"/>
      <c r="C20" s="77"/>
      <c r="D20" s="77"/>
      <c r="E20" s="78"/>
      <c r="F20" s="79"/>
      <c r="G20" s="79"/>
      <c r="H20" s="79"/>
      <c r="I20" s="79"/>
      <c r="J20" s="79"/>
      <c r="K20" s="79"/>
      <c r="L20" s="79"/>
      <c r="M20" s="80"/>
      <c r="N20" s="78"/>
      <c r="O20" s="79"/>
      <c r="P20" s="79"/>
      <c r="Q20" s="82"/>
      <c r="R20" s="83"/>
    </row>
    <row r="21" spans="1:18" s="81" customFormat="1" ht="20.25" customHeight="1" x14ac:dyDescent="0.4">
      <c r="A21" s="75"/>
      <c r="B21" s="76"/>
      <c r="C21" s="77"/>
      <c r="D21" s="77"/>
      <c r="E21" s="78"/>
      <c r="F21" s="79"/>
      <c r="G21" s="79"/>
      <c r="H21" s="79"/>
      <c r="I21" s="79"/>
      <c r="J21" s="79"/>
      <c r="K21" s="79"/>
      <c r="L21" s="79"/>
      <c r="M21" s="80"/>
      <c r="N21" s="78"/>
      <c r="O21" s="79"/>
      <c r="P21" s="79"/>
      <c r="Q21" s="82"/>
      <c r="R21" s="83"/>
    </row>
    <row r="22" spans="1:18" s="81" customFormat="1" ht="20.25" customHeight="1" x14ac:dyDescent="0.4">
      <c r="A22" s="75"/>
      <c r="B22" s="76"/>
      <c r="C22" s="77"/>
      <c r="D22" s="77"/>
      <c r="E22" s="78"/>
      <c r="F22" s="79"/>
      <c r="G22" s="79"/>
      <c r="H22" s="79"/>
      <c r="I22" s="79"/>
      <c r="J22" s="79"/>
      <c r="K22" s="79"/>
      <c r="L22" s="79"/>
      <c r="M22" s="80"/>
      <c r="N22" s="78"/>
      <c r="O22" s="79"/>
      <c r="P22" s="79"/>
      <c r="Q22" s="82"/>
      <c r="R22" s="83"/>
    </row>
    <row r="23" spans="1:18" s="81" customFormat="1" ht="20.25" customHeight="1" x14ac:dyDescent="0.4">
      <c r="A23" s="75"/>
      <c r="B23" s="76"/>
      <c r="C23" s="77"/>
      <c r="D23" s="77"/>
      <c r="E23" s="78"/>
      <c r="F23" s="79"/>
      <c r="G23" s="79"/>
      <c r="H23" s="79"/>
      <c r="I23" s="79"/>
      <c r="J23" s="79"/>
      <c r="K23" s="79"/>
      <c r="L23" s="79"/>
      <c r="M23" s="80"/>
      <c r="N23" s="78"/>
      <c r="O23" s="79"/>
      <c r="P23" s="79"/>
      <c r="Q23" s="82"/>
      <c r="R23" s="83"/>
    </row>
    <row r="24" spans="1:18" s="81" customFormat="1" ht="20.25" customHeight="1" x14ac:dyDescent="0.4">
      <c r="A24" s="75"/>
      <c r="B24" s="76"/>
      <c r="C24" s="77"/>
      <c r="D24" s="77"/>
      <c r="E24" s="78"/>
      <c r="F24" s="79"/>
      <c r="G24" s="79"/>
      <c r="H24" s="79"/>
      <c r="I24" s="79"/>
      <c r="J24" s="79"/>
      <c r="K24" s="79"/>
      <c r="L24" s="79"/>
      <c r="M24" s="80"/>
      <c r="N24" s="78"/>
      <c r="O24" s="79"/>
      <c r="P24" s="79"/>
      <c r="Q24" s="82"/>
      <c r="R24" s="83"/>
    </row>
    <row r="25" spans="1:18" s="81" customFormat="1" ht="20.25" customHeight="1" x14ac:dyDescent="0.4">
      <c r="A25" s="75"/>
      <c r="B25" s="76"/>
      <c r="C25" s="77"/>
      <c r="D25" s="77"/>
      <c r="E25" s="78"/>
      <c r="F25" s="79"/>
      <c r="G25" s="79"/>
      <c r="H25" s="79"/>
      <c r="I25" s="79"/>
      <c r="J25" s="79"/>
      <c r="K25" s="79"/>
      <c r="L25" s="79"/>
      <c r="M25" s="80"/>
      <c r="N25" s="78"/>
      <c r="O25" s="79"/>
      <c r="P25" s="79"/>
      <c r="Q25" s="82"/>
      <c r="R25" s="83"/>
    </row>
    <row r="26" spans="1:18" s="81" customFormat="1" ht="20.25" customHeight="1" x14ac:dyDescent="0.4">
      <c r="A26" s="75"/>
      <c r="B26" s="76"/>
      <c r="C26" s="77"/>
      <c r="D26" s="77"/>
      <c r="E26" s="78"/>
      <c r="F26" s="79"/>
      <c r="G26" s="79"/>
      <c r="H26" s="79"/>
      <c r="I26" s="79"/>
      <c r="J26" s="79"/>
      <c r="K26" s="79"/>
      <c r="L26" s="79"/>
      <c r="M26" s="80"/>
      <c r="N26" s="78"/>
      <c r="O26" s="79"/>
      <c r="P26" s="79"/>
      <c r="Q26" s="82"/>
      <c r="R26" s="83"/>
    </row>
    <row r="27" spans="1:18" s="81" customFormat="1" ht="20.25" customHeight="1" x14ac:dyDescent="0.4">
      <c r="A27" s="75"/>
      <c r="B27" s="76"/>
      <c r="C27" s="77"/>
      <c r="D27" s="77"/>
      <c r="E27" s="78"/>
      <c r="F27" s="79"/>
      <c r="G27" s="79"/>
      <c r="H27" s="79"/>
      <c r="I27" s="79"/>
      <c r="J27" s="79"/>
      <c r="K27" s="79"/>
      <c r="L27" s="79"/>
      <c r="M27" s="80"/>
      <c r="N27" s="78"/>
      <c r="O27" s="79"/>
      <c r="P27" s="79"/>
      <c r="Q27" s="82"/>
      <c r="R27" s="83"/>
    </row>
    <row r="28" spans="1:18" s="81" customFormat="1" ht="20.25" customHeight="1" x14ac:dyDescent="0.4">
      <c r="A28" s="75"/>
      <c r="B28" s="76"/>
      <c r="C28" s="77"/>
      <c r="D28" s="77"/>
      <c r="E28" s="78"/>
      <c r="F28" s="79"/>
      <c r="G28" s="79"/>
      <c r="H28" s="79"/>
      <c r="I28" s="79"/>
      <c r="J28" s="79"/>
      <c r="K28" s="79"/>
      <c r="L28" s="79"/>
      <c r="M28" s="80"/>
      <c r="N28" s="78"/>
      <c r="O28" s="79"/>
      <c r="P28" s="79"/>
      <c r="Q28" s="82"/>
      <c r="R28" s="83"/>
    </row>
    <row r="29" spans="1:18" s="81" customFormat="1" ht="20.25" customHeight="1" x14ac:dyDescent="0.4">
      <c r="A29" s="75"/>
      <c r="B29" s="76"/>
      <c r="C29" s="77"/>
      <c r="D29" s="77"/>
      <c r="E29" s="78"/>
      <c r="F29" s="79"/>
      <c r="G29" s="79"/>
      <c r="H29" s="79"/>
      <c r="I29" s="79"/>
      <c r="J29" s="79"/>
      <c r="K29" s="79"/>
      <c r="L29" s="79"/>
      <c r="M29" s="80"/>
      <c r="N29" s="78"/>
      <c r="O29" s="79"/>
      <c r="P29" s="79"/>
      <c r="Q29" s="82"/>
      <c r="R29" s="83"/>
    </row>
    <row r="30" spans="1:18" s="81" customFormat="1" ht="20.25" customHeight="1" x14ac:dyDescent="0.4">
      <c r="A30" s="75"/>
      <c r="B30" s="76"/>
      <c r="C30" s="77"/>
      <c r="D30" s="77"/>
      <c r="E30" s="78"/>
      <c r="F30" s="79"/>
      <c r="G30" s="79"/>
      <c r="H30" s="79"/>
      <c r="I30" s="79"/>
      <c r="J30" s="79"/>
      <c r="K30" s="79"/>
      <c r="L30" s="79"/>
      <c r="M30" s="80"/>
      <c r="N30" s="78"/>
      <c r="O30" s="79"/>
      <c r="P30" s="79"/>
      <c r="Q30" s="82"/>
      <c r="R30" s="83"/>
    </row>
    <row r="31" spans="1:18" s="81" customFormat="1" ht="20.25" customHeight="1" x14ac:dyDescent="0.4">
      <c r="A31" s="75"/>
      <c r="B31" s="76"/>
      <c r="C31" s="77"/>
      <c r="D31" s="77"/>
      <c r="E31" s="78"/>
      <c r="F31" s="79"/>
      <c r="G31" s="79"/>
      <c r="H31" s="79"/>
      <c r="I31" s="79"/>
      <c r="J31" s="79"/>
      <c r="K31" s="79"/>
      <c r="L31" s="79"/>
      <c r="M31" s="80"/>
      <c r="N31" s="78"/>
      <c r="O31" s="79"/>
      <c r="P31" s="79"/>
      <c r="Q31" s="82"/>
      <c r="R31" s="83"/>
    </row>
    <row r="32" spans="1:18" s="81" customFormat="1" ht="20.25" customHeight="1" x14ac:dyDescent="0.4">
      <c r="A32" s="75"/>
      <c r="B32" s="76"/>
      <c r="C32" s="77"/>
      <c r="D32" s="77"/>
      <c r="E32" s="78"/>
      <c r="F32" s="79"/>
      <c r="G32" s="79"/>
      <c r="H32" s="79"/>
      <c r="I32" s="79"/>
      <c r="J32" s="79"/>
      <c r="K32" s="79"/>
      <c r="L32" s="79"/>
      <c r="M32" s="80"/>
      <c r="N32" s="78"/>
      <c r="O32" s="79"/>
      <c r="P32" s="79"/>
      <c r="Q32" s="82"/>
      <c r="R32" s="83"/>
    </row>
  </sheetData>
  <sheetProtection formatCells="0" formatColumns="0" formatRows="0" insertColumns="0" insertRows="0" insertHyperlinks="0" deleteColumns="0" deleteRows="0" sort="0" autoFilter="0"/>
  <mergeCells count="1">
    <mergeCell ref="N1:R1"/>
  </mergeCells>
  <phoneticPr fontId="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B2:U9"/>
  <sheetViews>
    <sheetView showGridLines="0" zoomScale="85" zoomScaleNormal="85" workbookViewId="0">
      <selection activeCell="E12" sqref="E12"/>
    </sheetView>
  </sheetViews>
  <sheetFormatPr defaultColWidth="11.125" defaultRowHeight="18.75" x14ac:dyDescent="0.4"/>
  <cols>
    <col min="1" max="16384" width="11.125" style="85"/>
  </cols>
  <sheetData>
    <row r="2" spans="2:21" ht="22.5" x14ac:dyDescent="0.5">
      <c r="B2" s="84">
        <v>4</v>
      </c>
      <c r="C2" s="84" t="s">
        <v>30</v>
      </c>
      <c r="D2" s="84" t="s">
        <v>29</v>
      </c>
      <c r="E2" s="84" t="s">
        <v>80</v>
      </c>
    </row>
    <row r="3" spans="2:21" ht="22.5" x14ac:dyDescent="0.5">
      <c r="B3" s="84">
        <v>3</v>
      </c>
      <c r="C3" s="84" t="s">
        <v>31</v>
      </c>
      <c r="D3" s="84" t="s">
        <v>35</v>
      </c>
      <c r="E3" s="84" t="s">
        <v>41</v>
      </c>
    </row>
    <row r="4" spans="2:21" ht="22.5" x14ac:dyDescent="0.5">
      <c r="B4" s="84">
        <v>2</v>
      </c>
      <c r="C4" s="84" t="s">
        <v>32</v>
      </c>
      <c r="D4" s="84" t="s">
        <v>38</v>
      </c>
      <c r="E4" s="84" t="s">
        <v>39</v>
      </c>
    </row>
    <row r="5" spans="2:21" ht="22.5" x14ac:dyDescent="0.5">
      <c r="B5" s="84">
        <v>1</v>
      </c>
      <c r="C5" s="84" t="s">
        <v>33</v>
      </c>
      <c r="D5" s="84" t="s">
        <v>36</v>
      </c>
      <c r="E5" s="84" t="s">
        <v>40</v>
      </c>
    </row>
    <row r="6" spans="2:21" ht="22.5" x14ac:dyDescent="0.5">
      <c r="B6" s="84">
        <v>5</v>
      </c>
      <c r="C6" s="84" t="s">
        <v>34</v>
      </c>
      <c r="D6" s="84" t="s">
        <v>37</v>
      </c>
      <c r="E6" s="84" t="s">
        <v>78</v>
      </c>
    </row>
    <row r="8" spans="2:21" s="86" customFormat="1" x14ac:dyDescent="0.4">
      <c r="C8" s="86" t="s">
        <v>45</v>
      </c>
      <c r="D8" s="86" t="s">
        <v>51</v>
      </c>
      <c r="E8" s="86" t="s">
        <v>1</v>
      </c>
      <c r="F8" s="86" t="s">
        <v>7</v>
      </c>
      <c r="G8" s="86" t="s">
        <v>52</v>
      </c>
      <c r="H8" s="86" t="s">
        <v>53</v>
      </c>
      <c r="I8" s="86" t="s">
        <v>54</v>
      </c>
      <c r="J8" s="86" t="s">
        <v>55</v>
      </c>
      <c r="K8" s="86" t="s">
        <v>56</v>
      </c>
      <c r="L8" s="86" t="s">
        <v>59</v>
      </c>
      <c r="M8" s="86" t="s">
        <v>58</v>
      </c>
      <c r="N8" s="86" t="s">
        <v>64</v>
      </c>
      <c r="O8" s="86" t="s">
        <v>57</v>
      </c>
      <c r="P8" s="86" t="s">
        <v>65</v>
      </c>
      <c r="Q8" s="86" t="s">
        <v>66</v>
      </c>
      <c r="R8" s="86" t="s">
        <v>68</v>
      </c>
      <c r="S8" s="86" t="s">
        <v>69</v>
      </c>
      <c r="T8" s="86" t="s">
        <v>71</v>
      </c>
      <c r="U8" s="86" t="s">
        <v>70</v>
      </c>
    </row>
    <row r="9" spans="2:21" s="86" customFormat="1" x14ac:dyDescent="0.4">
      <c r="D9" s="87" t="str">
        <f>IFERROR(IF(OR(チェックシート!$J$2="",チェックシート!L2="",チェックシート!N2="",),"",(チェックシート!J2&amp;"/"&amp;チェックシート!L2&amp;"/"&amp;チェックシート!N2)*1),"")</f>
        <v/>
      </c>
      <c r="E9" s="86" t="str">
        <f>IFERROR(IF(チェックシート!$C$6="","",チェックシート!$C$6),"")</f>
        <v/>
      </c>
      <c r="F9" s="86" t="str">
        <f>IFERROR(IF(チェックシート!$I$6="","",チェックシート!$I$6),"")</f>
        <v/>
      </c>
      <c r="G9" s="86" t="str">
        <f>IFERROR(IF(チェックシート!$M$6="","",チェックシート!$M$6),"")</f>
        <v/>
      </c>
      <c r="H9" s="86" t="str">
        <f>IFERROR(IF(チェックシート!$M$26="","",チェックシート!$M$26),"")</f>
        <v/>
      </c>
      <c r="I9" s="86" t="str">
        <f>IFERROR(IF(チェックシート!$M$27="","",チェックシート!$M$27),"")</f>
        <v/>
      </c>
      <c r="J9" s="86" t="str">
        <f>IFERROR(IF(チェックシート!$M$28="","",チェックシート!$M$28),"")</f>
        <v/>
      </c>
      <c r="K9" s="86" t="str">
        <f>IFERROR(IF(チェックシート!$M$29="","",チェックシート!$M$29),"")</f>
        <v/>
      </c>
      <c r="L9" s="86" t="str">
        <f>IFERROR(IF(チェックシート!$M$30="","",チェックシート!$M$30),"")</f>
        <v/>
      </c>
      <c r="M9" s="86" t="str">
        <f>IFERROR(IF(チェックシート!$M$31="","",チェックシート!$M$31),"")</f>
        <v/>
      </c>
      <c r="N9" s="86" t="str">
        <f>IFERROR(IF(チェックシート!$M$32="","",チェックシート!$M$32),"")</f>
        <v/>
      </c>
      <c r="O9" s="86" t="str">
        <f>IFERROR(IF(チェックシート!$M$33="","",チェックシート!$M$33),"")</f>
        <v/>
      </c>
      <c r="P9" s="86" t="str">
        <f>IFERROR(IF(チェックシート!$M$34="","",チェックシート!$M$34),"")</f>
        <v/>
      </c>
      <c r="Q9" s="86" t="str">
        <f>IFERROR(IF(OR(チェックシート!$F$45="",チェックシート!$I$45=""),"",MAX(チェックシート!$F$45,チェックシート!$I$45)),"")</f>
        <v/>
      </c>
      <c r="R9" s="86" t="str">
        <f>IFERROR(IF(チェックシート!$F$51="","",チェックシート!$F$51),"")</f>
        <v/>
      </c>
      <c r="S9" s="86" t="str">
        <f>IFERROR(IF(OR(チェックシート!$F$57="",チェックシート!$I$57=""),"",MAX(チェックシート!$F$57,チェックシート!$I$57)),"")</f>
        <v/>
      </c>
      <c r="T9" s="86" t="str">
        <f>IFERROR(IF(AND(チェックシート!$F$63="",チェックシート!$I$63=""),"",MAX(チェックシート!$F$63,チェックシート!$I$63)),"")</f>
        <v/>
      </c>
      <c r="U9" s="86" t="str">
        <f>IFERROR(IF(AND(チェックシート!$F$69="",チェックシート!$I$69=""),"",MAX(チェックシート!$F$69,チェックシート!$I$69)),"")</f>
        <v/>
      </c>
    </row>
  </sheetData>
  <phoneticPr fontId="1"/>
  <pageMargins left="0.7" right="0.7" top="0.75" bottom="0.75" header="0.3" footer="0.3"/>
  <pageSetup paperSize="9" orientation="portrait" r:id="rId1"/>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F2FE26A3DA001B4781E8E99F2BADD455" ma:contentTypeVersion="16" ma:contentTypeDescription="新しいドキュメントを作成します。" ma:contentTypeScope="" ma:versionID="95102d784b10dfc048e13117f98e74dd">
  <xsd:schema xmlns:xsd="http://www.w3.org/2001/XMLSchema" xmlns:xs="http://www.w3.org/2001/XMLSchema" xmlns:p="http://schemas.microsoft.com/office/2006/metadata/properties" xmlns:ns2="1e39eb4f-11e8-449c-a3a5-a3aad1fe5c6e" xmlns:ns3="263dbbe5-076b-4606-a03b-9598f5f2f35a" targetNamespace="http://schemas.microsoft.com/office/2006/metadata/properties" ma:root="true" ma:fieldsID="c625068d27456a45ce0776cbb6ad3005" ns2:_="" ns3:_="">
    <xsd:import namespace="1e39eb4f-11e8-449c-a3a5-a3aad1fe5c6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39eb4f-11e8-449c-a3a5-a3aad1fe5c6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_Flow_SignoffStatus" ma:index="22" nillable="true" ma:displayName="承認の状態" ma:internalName="_x627f__x8a8d__x306e__x72b6__x614b_">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7a0a286c-3cdd-4852-bbfa-f9c170fae98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1e39eb4f-11e8-449c-a3a5-a3aad1fe5c6e">
      <UserInfo>
        <DisplayName/>
        <AccountId xsi:nil="true"/>
        <AccountType/>
      </UserInfo>
    </Owner>
    <_Flow_SignoffStatus xmlns="1e39eb4f-11e8-449c-a3a5-a3aad1fe5c6e" xsi:nil="true"/>
    <lcf76f155ced4ddcb4097134ff3c332f xmlns="1e39eb4f-11e8-449c-a3a5-a3aad1fe5c6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4D944A6-BE81-405D-95BC-740FFF8175AC}">
  <ds:schemaRefs>
    <ds:schemaRef ds:uri="http://schemas.microsoft.com/sharepoint/v3/contenttype/forms"/>
  </ds:schemaRefs>
</ds:datastoreItem>
</file>

<file path=customXml/itemProps2.xml><?xml version="1.0" encoding="utf-8"?>
<ds:datastoreItem xmlns:ds="http://schemas.openxmlformats.org/officeDocument/2006/customXml" ds:itemID="{FA94659B-DD6E-48AF-8630-181ABD1F10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e39eb4f-11e8-449c-a3a5-a3aad1fe5c6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A2C03F7-701C-4168-9685-197CD675983A}">
  <ds:schemaRefs>
    <ds:schemaRef ds:uri="http://schemas.microsoft.com/office/2006/metadata/properties"/>
    <ds:schemaRef ds:uri="http://schemas.microsoft.com/office/infopath/2007/PartnerControls"/>
    <ds:schemaRef ds:uri="263dbbe5-076b-4606-a03b-9598f5f2f35a"/>
    <ds:schemaRef ds:uri="1e39eb4f-11e8-449c-a3a5-a3aad1fe5c6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チェックシート</vt:lpstr>
      <vt:lpstr>記録簿</vt:lpstr>
      <vt:lpstr>データベース</vt:lpstr>
      <vt:lpstr>チェックシート!Print_Area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0x010100F2FE26A3DA001B4781E8E99F2BADD455</vt:lpwstr>
  </property>
  <property fmtid="{D5CDD505-2E9C-101B-9397-08002B2CF9AE}" pid="3" name="MediaServiceImageTags">
    <vt:lpwstr/>
  </property>
</Properties>
</file>